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<sst xmlns="http://schemas.openxmlformats.org/spreadsheetml/2006/main" count="88" uniqueCount="67">
  <si>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</si>
  <si>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</si>
  <si>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</si>
  <si>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</si>
  <si>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</si>
  <si>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</si>
  <si>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</si>
  <si>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</si>
  <si>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</si>
  <si>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</si>
  <si>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</si>
  <si>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</si>
  <si>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</si>
  <si>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</si>
  <si>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</si>
  <si>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</si>
  <si>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</si>
  <si>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</si>
  <si>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</si>
  <si>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</si>
  <si>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</si>
  <si>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</si>
  <si>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</si>
  <si>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</si>
  <si>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</si>
  <si>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</si>
  <si>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</si>
  <si>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</si>
  <si>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</si>
  <si>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</si>
  <si>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</si>
  <si>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</si>
  <si>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</si>
  <si>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</si>
  <si>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</si>
  <si>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</si>
  <si>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</si>
  <si>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</si>
  <si>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</si>
  <si>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</si>
  <si>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</si>
  <si>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</si>
  <si>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</si>
  <si>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</si>
  <si>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</si>
  <si>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</si>
  <si>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</si>
  <si>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</si>
  <si>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</si>
  <si>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</si>
  <si>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</si>
  <si>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</si>
  <si>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</si>
  <si>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</si>
  <si>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</si>
  <si>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</si>
  <si>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</si>
  <si>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</si>
  <si>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</si>
  <si>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</si>
  <si>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</si>
  <si>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</si>
  <si>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</si>
  <si>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</si>
  <si>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</si>
  <si>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Меню-требование на выдачу продуктов питания № 16</t>
  </si>
  <si>
    <r>
      <t xml:space="preserve">                   на 24 февраля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</si>
</sst>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31650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:E4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8.75" customHeight="1">
      <c r="B1" s="6"/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64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32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156</v>
      </c>
      <c r="C9" s="71">
        <f>B9*E9</f>
        <v>9360</v>
      </c>
      <c r="D9" s="73"/>
      <c r="E9" s="138">
        <v>60</v>
      </c>
      <c r="F9" s="139"/>
      <c r="G9" s="140"/>
      <c r="H9" s="142">
        <v>93</v>
      </c>
      <c r="I9" s="142"/>
      <c r="J9" s="142"/>
      <c r="K9" s="134">
        <v>58.6</v>
      </c>
      <c r="L9" s="134"/>
      <c r="M9" s="134">
        <f>H9*K9</f>
        <v>5449.8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41" t="s">
        <v>5</v>
      </c>
      <c r="I10" s="141"/>
      <c r="J10" s="141"/>
      <c r="K10" s="134">
        <v>58.6</v>
      </c>
      <c r="L10" s="134"/>
      <c r="M10" s="134">
        <f>SUM(M9)</f>
        <v>5449.8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26</v>
      </c>
      <c r="AB11" s="1"/>
      <c r="AC11" s="1"/>
    </row>
    <row r="12" spans="2:29" ht="12" customHeight="1">
      <c r="B12" s="106" t="s">
        <v>23</v>
      </c>
      <c r="C12" s="106" t="s">
        <v>33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54</v>
      </c>
      <c r="F14" s="107" t="s">
        <v>61</v>
      </c>
      <c r="G14" s="108"/>
      <c r="H14" s="107" t="s">
        <v>34</v>
      </c>
      <c r="I14" s="108"/>
      <c r="J14" s="113"/>
      <c r="K14" s="113" t="s">
        <v>55</v>
      </c>
      <c r="L14" s="113" t="s">
        <v>63</v>
      </c>
      <c r="M14" s="113" t="s">
        <v>49</v>
      </c>
      <c r="N14" s="113" t="s">
        <v>34</v>
      </c>
      <c r="O14" s="113"/>
      <c r="P14" s="113"/>
      <c r="Q14" s="113" t="s">
        <v>56</v>
      </c>
      <c r="R14" s="54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5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6" t="s">
        <v>43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93</v>
      </c>
      <c r="F18" s="116">
        <v>93</v>
      </c>
      <c r="G18" s="117"/>
      <c r="H18" s="116">
        <v>93</v>
      </c>
      <c r="I18" s="117"/>
      <c r="J18" s="22"/>
      <c r="K18" s="36">
        <v>93</v>
      </c>
      <c r="L18" s="36">
        <v>93</v>
      </c>
      <c r="M18" s="36">
        <v>93</v>
      </c>
      <c r="N18" s="36">
        <v>93</v>
      </c>
      <c r="O18" s="36"/>
      <c r="P18" s="21"/>
      <c r="Q18" s="36">
        <v>93</v>
      </c>
      <c r="R18" s="36">
        <v>93</v>
      </c>
      <c r="S18" s="36" t="s">
        <v>48</v>
      </c>
      <c r="T18" s="36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18" t="s">
        <v>46</v>
      </c>
      <c r="G19" s="119"/>
      <c r="H19" s="118" t="s">
        <v>58</v>
      </c>
      <c r="I19" s="119"/>
      <c r="J19" s="22"/>
      <c r="K19" s="23">
        <v>200</v>
      </c>
      <c r="L19" s="23" t="s">
        <v>52</v>
      </c>
      <c r="M19" s="23">
        <v>200</v>
      </c>
      <c r="N19" s="58" t="s">
        <v>58</v>
      </c>
      <c r="O19" s="23"/>
      <c r="P19" s="23"/>
      <c r="Q19" s="24">
        <v>60</v>
      </c>
      <c r="R19" s="23">
        <v>200</v>
      </c>
      <c r="S19" s="58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57</v>
      </c>
      <c r="C20" s="9">
        <v>50</v>
      </c>
      <c r="D20" s="7" t="s">
        <v>9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2">
        <f>U20*E18</f>
        <v>2.3250000000000002</v>
      </c>
      <c r="AA20" s="61">
        <f>C20*Z20</f>
        <v>116.25000000000001</v>
      </c>
      <c r="AB20" s="1"/>
      <c r="AC20" s="1"/>
    </row>
    <row r="21" spans="2:29" ht="13.5" customHeight="1">
      <c r="B21" s="17" t="s">
        <v>29</v>
      </c>
      <c r="C21" s="9">
        <v>85</v>
      </c>
      <c r="D21" s="7" t="s">
        <v>13</v>
      </c>
      <c r="E21" s="39">
        <v>4.4999999999999998E-2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77">
        <f t="shared" ref="U21:U39" si="0">T21+S21+Q21+P21+O21+N21+M21+L21+K21+J21+H21+F21+E21+R21</f>
        <v>5.5E-2</v>
      </c>
      <c r="V21" s="78"/>
      <c r="W21" s="78"/>
      <c r="X21" s="78"/>
      <c r="Y21" s="79"/>
      <c r="Z21" s="18">
        <f>U21*E18</f>
        <v>5.1150000000000002</v>
      </c>
      <c r="AA21" s="63">
        <f t="shared" ref="AA21:AA39" si="1">C21*Z21</f>
        <v>434.77500000000003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9</v>
      </c>
      <c r="E22" s="28">
        <v>3.0000000000000001E-3</v>
      </c>
      <c r="F22" s="101">
        <v>0.01</v>
      </c>
      <c r="G22" s="102"/>
      <c r="H22" s="94"/>
      <c r="I22" s="95"/>
      <c r="J22" s="26"/>
      <c r="K22" s="25"/>
      <c r="L22" s="39"/>
      <c r="M22" s="39">
        <v>5.0000000000000001E-3</v>
      </c>
      <c r="N22" s="27"/>
      <c r="O22" s="27"/>
      <c r="P22" s="27"/>
      <c r="Q22" s="28">
        <v>5.5339999999999999E-3</v>
      </c>
      <c r="R22" s="27">
        <v>0.01</v>
      </c>
      <c r="S22" s="28"/>
      <c r="T22" s="27"/>
      <c r="U22" s="71">
        <f t="shared" si="0"/>
        <v>3.3534000000000001E-2</v>
      </c>
      <c r="V22" s="72"/>
      <c r="W22" s="72"/>
      <c r="X22" s="72"/>
      <c r="Y22" s="73"/>
      <c r="Z22" s="18">
        <f>U22*E18</f>
        <v>3.118662</v>
      </c>
      <c r="AA22" s="63">
        <f t="shared" si="1"/>
        <v>233.89965000000001</v>
      </c>
      <c r="AB22" s="1"/>
      <c r="AC22" s="1"/>
    </row>
    <row r="23" spans="2:29" ht="13.5" customHeight="1">
      <c r="B23" s="17" t="s">
        <v>60</v>
      </c>
      <c r="C23" s="9">
        <v>135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71">
        <f t="shared" si="0"/>
        <v>5.0000000000000001E-3</v>
      </c>
      <c r="V23" s="72"/>
      <c r="W23" s="72"/>
      <c r="X23" s="72"/>
      <c r="Y23" s="73"/>
      <c r="Z23" s="18">
        <f>U23*E18</f>
        <v>0.46500000000000002</v>
      </c>
      <c r="AA23" s="63">
        <f t="shared" si="1"/>
        <v>62.775000000000006</v>
      </c>
      <c r="AB23" s="1"/>
      <c r="AC23" s="1"/>
    </row>
    <row r="24" spans="2:29" ht="13.5" customHeight="1">
      <c r="B24" s="17" t="s">
        <v>36</v>
      </c>
      <c r="C24" s="9">
        <v>750</v>
      </c>
      <c r="D24" s="7" t="s">
        <v>9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71">
        <f t="shared" si="0"/>
        <v>8.0000000000000004E-4</v>
      </c>
      <c r="V24" s="72"/>
      <c r="W24" s="72"/>
      <c r="X24" s="72"/>
      <c r="Y24" s="73"/>
      <c r="Z24" s="32">
        <f>U24*E18</f>
        <v>7.4400000000000008E-2</v>
      </c>
      <c r="AA24" s="63">
        <f t="shared" si="1"/>
        <v>55.800000000000004</v>
      </c>
      <c r="AB24" s="1"/>
      <c r="AC24" s="1"/>
    </row>
    <row r="25" spans="2:29" ht="13.5" customHeight="1">
      <c r="B25" s="17" t="s">
        <v>28</v>
      </c>
      <c r="C25" s="9">
        <v>48</v>
      </c>
      <c r="D25" s="7" t="s">
        <v>9</v>
      </c>
      <c r="E25" s="27"/>
      <c r="F25" s="99"/>
      <c r="G25" s="100"/>
      <c r="H25" s="94">
        <v>0.03</v>
      </c>
      <c r="I25" s="95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71">
        <f t="shared" si="0"/>
        <v>0.09</v>
      </c>
      <c r="V25" s="72"/>
      <c r="W25" s="72"/>
      <c r="X25" s="72"/>
      <c r="Y25" s="73"/>
      <c r="Z25" s="18">
        <f>U25*E18</f>
        <v>8.3699999999999992</v>
      </c>
      <c r="AA25" s="63">
        <f t="shared" si="1"/>
        <v>401.76</v>
      </c>
      <c r="AB25" s="1"/>
      <c r="AC25" s="1"/>
    </row>
    <row r="26" spans="2:29" ht="13.5" customHeight="1">
      <c r="B26" s="17" t="s">
        <v>30</v>
      </c>
      <c r="C26" s="9">
        <v>50</v>
      </c>
      <c r="D26" s="7" t="s">
        <v>9</v>
      </c>
      <c r="E26" s="27"/>
      <c r="F26" s="99"/>
      <c r="G26" s="100"/>
      <c r="H26" s="94"/>
      <c r="I26" s="95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71">
        <f t="shared" si="0"/>
        <v>0.05</v>
      </c>
      <c r="V26" s="72"/>
      <c r="W26" s="72"/>
      <c r="X26" s="72"/>
      <c r="Y26" s="73"/>
      <c r="Z26" s="18">
        <f>U26*E18</f>
        <v>4.6500000000000004</v>
      </c>
      <c r="AA26" s="63">
        <f t="shared" si="1"/>
        <v>232.50000000000003</v>
      </c>
      <c r="AB26" s="1"/>
      <c r="AC26" s="1"/>
    </row>
    <row r="27" spans="2:29" ht="13.5" customHeight="1">
      <c r="B27" s="17" t="s">
        <v>31</v>
      </c>
      <c r="C27" s="9">
        <v>40</v>
      </c>
      <c r="D27" s="7" t="s">
        <v>9</v>
      </c>
      <c r="E27" s="27"/>
      <c r="F27" s="99"/>
      <c r="G27" s="100"/>
      <c r="H27" s="94"/>
      <c r="I27" s="95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71">
        <f t="shared" si="0"/>
        <v>5.0000000000000001E-3</v>
      </c>
      <c r="V27" s="72"/>
      <c r="W27" s="72"/>
      <c r="X27" s="72"/>
      <c r="Y27" s="73"/>
      <c r="Z27" s="18">
        <f>U27*E18</f>
        <v>0.46500000000000002</v>
      </c>
      <c r="AA27" s="63">
        <f t="shared" si="1"/>
        <v>18.600000000000001</v>
      </c>
      <c r="AB27" s="1"/>
      <c r="AC27" s="1"/>
    </row>
    <row r="28" spans="2:29" ht="13.5" customHeight="1">
      <c r="B28" s="17" t="s">
        <v>50</v>
      </c>
      <c r="C28" s="9">
        <v>38</v>
      </c>
      <c r="D28" s="7" t="s">
        <v>9</v>
      </c>
      <c r="E28" s="27"/>
      <c r="F28" s="99"/>
      <c r="G28" s="100"/>
      <c r="H28" s="94"/>
      <c r="I28" s="95"/>
      <c r="J28" s="26"/>
      <c r="K28" s="25">
        <v>0.05</v>
      </c>
      <c r="L28" s="27"/>
      <c r="M28" s="27"/>
      <c r="N28" s="27"/>
      <c r="O28" s="27"/>
      <c r="P28" s="27"/>
      <c r="Q28" s="27"/>
      <c r="R28" s="27"/>
      <c r="S28" s="27"/>
      <c r="T28" s="27"/>
      <c r="U28" s="71">
        <f t="shared" si="0"/>
        <v>0.05</v>
      </c>
      <c r="V28" s="72"/>
      <c r="W28" s="72"/>
      <c r="X28" s="72"/>
      <c r="Y28" s="73"/>
      <c r="Z28" s="18">
        <f>U28*E18</f>
        <v>4.6500000000000004</v>
      </c>
      <c r="AA28" s="63">
        <f t="shared" si="1"/>
        <v>176.70000000000002</v>
      </c>
      <c r="AB28" s="1"/>
      <c r="AC28" s="1"/>
    </row>
    <row r="29" spans="2:29" ht="13.5" customHeight="1">
      <c r="B29" s="17" t="s">
        <v>37</v>
      </c>
      <c r="C29" s="9">
        <v>45</v>
      </c>
      <c r="D29" s="7" t="s">
        <v>9</v>
      </c>
      <c r="E29" s="27"/>
      <c r="F29" s="99"/>
      <c r="G29" s="100"/>
      <c r="H29" s="94"/>
      <c r="I29" s="95"/>
      <c r="J29" s="26"/>
      <c r="K29" s="29">
        <v>5.0000000000000001E-3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71">
        <f t="shared" si="0"/>
        <v>0.01</v>
      </c>
      <c r="V29" s="72"/>
      <c r="W29" s="72"/>
      <c r="X29" s="72"/>
      <c r="Y29" s="73"/>
      <c r="Z29" s="59">
        <f>U29*E18</f>
        <v>0.93</v>
      </c>
      <c r="AA29" s="63">
        <f t="shared" si="1"/>
        <v>41.85</v>
      </c>
      <c r="AB29" s="1"/>
      <c r="AC29" s="1"/>
    </row>
    <row r="30" spans="2:29" ht="13.5" customHeight="1">
      <c r="B30" s="17" t="s">
        <v>40</v>
      </c>
      <c r="C30" s="9">
        <v>250</v>
      </c>
      <c r="D30" s="7" t="s">
        <v>9</v>
      </c>
      <c r="E30" s="27"/>
      <c r="F30" s="99"/>
      <c r="G30" s="100"/>
      <c r="H30" s="94"/>
      <c r="I30" s="95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8.0000000000000002E-3</v>
      </c>
      <c r="V30" s="72"/>
      <c r="W30" s="72"/>
      <c r="X30" s="72"/>
      <c r="Y30" s="73"/>
      <c r="Z30" s="18">
        <f>U30*E18</f>
        <v>0.74399999999999999</v>
      </c>
      <c r="AA30" s="63">
        <f t="shared" si="1"/>
        <v>186</v>
      </c>
      <c r="AB30" s="1"/>
      <c r="AC30" s="1"/>
    </row>
    <row r="31" spans="2:29" ht="13.5" customHeight="1">
      <c r="B31" s="17" t="s">
        <v>39</v>
      </c>
      <c r="C31" s="9">
        <v>150</v>
      </c>
      <c r="D31" s="7" t="s">
        <v>9</v>
      </c>
      <c r="E31" s="27"/>
      <c r="F31" s="156"/>
      <c r="G31" s="157"/>
      <c r="H31" s="160"/>
      <c r="I31" s="161"/>
      <c r="J31" s="26"/>
      <c r="K31" s="25">
        <v>5.0000000000000001E-3</v>
      </c>
      <c r="L31" s="27">
        <v>5.0000000000000001E-3</v>
      </c>
      <c r="M31" s="27"/>
      <c r="N31" s="42"/>
      <c r="O31" s="28"/>
      <c r="P31" s="27"/>
      <c r="Q31" s="27">
        <v>2E-3</v>
      </c>
      <c r="R31" s="27"/>
      <c r="S31" s="27"/>
      <c r="T31" s="27"/>
      <c r="U31" s="71">
        <f t="shared" si="0"/>
        <v>1.2E-2</v>
      </c>
      <c r="V31" s="72"/>
      <c r="W31" s="72"/>
      <c r="X31" s="72"/>
      <c r="Y31" s="73"/>
      <c r="Z31" s="32">
        <f>U31*E18</f>
        <v>1.1160000000000001</v>
      </c>
      <c r="AA31" s="63">
        <f t="shared" si="1"/>
        <v>167.4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45">
        <v>2.5000000000000001E-3</v>
      </c>
      <c r="L32" s="28"/>
      <c r="M32" s="27"/>
      <c r="N32" s="39"/>
      <c r="O32" s="28"/>
      <c r="P32" s="27"/>
      <c r="Q32" s="28"/>
      <c r="R32" s="27"/>
      <c r="S32" s="27"/>
      <c r="T32" s="27"/>
      <c r="U32" s="77">
        <f t="shared" si="0"/>
        <v>2.5000000000000001E-3</v>
      </c>
      <c r="V32" s="78"/>
      <c r="W32" s="78"/>
      <c r="X32" s="78"/>
      <c r="Y32" s="79"/>
      <c r="Z32" s="32">
        <f>U32*E18</f>
        <v>0.23250000000000001</v>
      </c>
      <c r="AA32" s="63">
        <f t="shared" si="1"/>
        <v>64.635000000000005</v>
      </c>
      <c r="AB32" s="1"/>
      <c r="AC32" s="1"/>
    </row>
    <row r="33" spans="2:29" ht="13.5" customHeight="1">
      <c r="B33" s="17" t="s">
        <v>51</v>
      </c>
      <c r="C33" s="9">
        <v>40</v>
      </c>
      <c r="D33" s="7" t="s">
        <v>9</v>
      </c>
      <c r="E33" s="27"/>
      <c r="F33" s="99"/>
      <c r="G33" s="100"/>
      <c r="H33" s="94"/>
      <c r="I33" s="95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71">
        <f t="shared" si="0"/>
        <v>0.02</v>
      </c>
      <c r="V33" s="72"/>
      <c r="W33" s="72"/>
      <c r="X33" s="72"/>
      <c r="Y33" s="73"/>
      <c r="Z33" s="18">
        <f>U33*E18</f>
        <v>1.86</v>
      </c>
      <c r="AA33" s="63">
        <f t="shared" si="1"/>
        <v>74.400000000000006</v>
      </c>
      <c r="AB33" s="1"/>
      <c r="AC33" s="1"/>
    </row>
    <row r="34" spans="2:29" ht="13.5" customHeight="1">
      <c r="B34" s="17" t="s">
        <v>35</v>
      </c>
      <c r="C34" s="9">
        <v>10</v>
      </c>
      <c r="D34" s="7" t="s">
        <v>12</v>
      </c>
      <c r="E34" s="27"/>
      <c r="F34" s="99"/>
      <c r="G34" s="100"/>
      <c r="H34" s="94"/>
      <c r="I34" s="155"/>
      <c r="J34" s="26"/>
      <c r="K34" s="25"/>
      <c r="L34" s="46">
        <v>7.0000000000000007E-2</v>
      </c>
      <c r="M34" s="46"/>
      <c r="N34" s="45"/>
      <c r="O34" s="25"/>
      <c r="P34" s="25"/>
      <c r="Q34" s="46">
        <v>7.4999999999999997E-2</v>
      </c>
      <c r="R34" s="45"/>
      <c r="S34" s="25"/>
      <c r="T34" s="25"/>
      <c r="U34" s="71">
        <f t="shared" si="0"/>
        <v>0.14500000000000002</v>
      </c>
      <c r="V34" s="72"/>
      <c r="W34" s="72"/>
      <c r="X34" s="72"/>
      <c r="Y34" s="73"/>
      <c r="Z34" s="18">
        <f>U34*E18</f>
        <v>13.485000000000001</v>
      </c>
      <c r="AA34" s="63">
        <f t="shared" si="1"/>
        <v>134.85000000000002</v>
      </c>
      <c r="AB34" s="1"/>
    </row>
    <row r="35" spans="2:29" ht="13.5" customHeight="1">
      <c r="B35" s="17" t="s">
        <v>44</v>
      </c>
      <c r="C35" s="9">
        <v>600</v>
      </c>
      <c r="D35" s="7" t="s">
        <v>9</v>
      </c>
      <c r="E35" s="27"/>
      <c r="F35" s="99"/>
      <c r="G35" s="100"/>
      <c r="H35" s="94"/>
      <c r="I35" s="155"/>
      <c r="J35" s="44"/>
      <c r="K35" s="25"/>
      <c r="L35" s="45">
        <v>0.05</v>
      </c>
      <c r="M35" s="25"/>
      <c r="N35" s="25"/>
      <c r="O35" s="25"/>
      <c r="P35" s="25"/>
      <c r="Q35" s="46"/>
      <c r="R35" s="46"/>
      <c r="S35" s="25"/>
      <c r="T35" s="25"/>
      <c r="U35" s="77">
        <f t="shared" si="0"/>
        <v>0.05</v>
      </c>
      <c r="V35" s="78"/>
      <c r="W35" s="78"/>
      <c r="X35" s="78"/>
      <c r="Y35" s="79"/>
      <c r="Z35" s="18">
        <f>U35*E18</f>
        <v>4.6500000000000004</v>
      </c>
      <c r="AA35" s="63">
        <f t="shared" si="1"/>
        <v>2790</v>
      </c>
      <c r="AB35" s="1"/>
      <c r="AC35" s="1"/>
    </row>
    <row r="36" spans="2:29" ht="13.5" customHeight="1">
      <c r="B36" s="17" t="s">
        <v>45</v>
      </c>
      <c r="C36" s="9">
        <v>35</v>
      </c>
      <c r="D36" s="53" t="s">
        <v>9</v>
      </c>
      <c r="E36" s="27"/>
      <c r="F36" s="99"/>
      <c r="G36" s="100"/>
      <c r="H36" s="94"/>
      <c r="I36" s="95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71">
        <f t="shared" si="0"/>
        <v>3.7000000000000005E-2</v>
      </c>
      <c r="V36" s="72"/>
      <c r="W36" s="72"/>
      <c r="X36" s="72"/>
      <c r="Y36" s="73"/>
      <c r="Z36" s="18">
        <f>U36*E18</f>
        <v>3.4410000000000003</v>
      </c>
      <c r="AA36" s="63">
        <f t="shared" si="1"/>
        <v>120.43500000000002</v>
      </c>
      <c r="AB36" s="1"/>
      <c r="AC36" s="1"/>
    </row>
    <row r="37" spans="2:29" ht="13.5" customHeight="1">
      <c r="B37" s="17" t="s">
        <v>53</v>
      </c>
      <c r="C37" s="9">
        <v>35</v>
      </c>
      <c r="D37" s="7" t="s">
        <v>9</v>
      </c>
      <c r="E37" s="27"/>
      <c r="F37" s="99"/>
      <c r="G37" s="100"/>
      <c r="H37" s="94"/>
      <c r="I37" s="155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71">
        <f t="shared" si="0"/>
        <v>2.5000000000000001E-2</v>
      </c>
      <c r="V37" s="72"/>
      <c r="W37" s="72"/>
      <c r="X37" s="72"/>
      <c r="Y37" s="73"/>
      <c r="Z37" s="18">
        <f>U37*E18</f>
        <v>2.3250000000000002</v>
      </c>
      <c r="AA37" s="63">
        <f t="shared" si="1"/>
        <v>81.375</v>
      </c>
      <c r="AB37" s="1"/>
      <c r="AC37" s="1"/>
    </row>
    <row r="38" spans="2:29" ht="13.5" customHeight="1">
      <c r="B38" s="17" t="s">
        <v>62</v>
      </c>
      <c r="C38" s="9">
        <v>100</v>
      </c>
      <c r="D38" s="7" t="s">
        <v>9</v>
      </c>
      <c r="E38" s="27"/>
      <c r="F38" s="99"/>
      <c r="G38" s="100"/>
      <c r="H38" s="94"/>
      <c r="I38" s="155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71">
        <f t="shared" si="0"/>
        <v>5.0000000000000001E-3</v>
      </c>
      <c r="V38" s="72"/>
      <c r="W38" s="72"/>
      <c r="X38" s="72"/>
      <c r="Y38" s="73"/>
      <c r="Z38" s="18">
        <f>U38*E18</f>
        <v>0.46500000000000002</v>
      </c>
      <c r="AA38" s="63">
        <f t="shared" si="1"/>
        <v>46.5</v>
      </c>
      <c r="AB38" s="1"/>
      <c r="AC38" s="1"/>
    </row>
    <row r="39" spans="2:29" ht="13.5" customHeight="1">
      <c r="B39" s="17" t="s">
        <v>38</v>
      </c>
      <c r="C39" s="9">
        <v>20</v>
      </c>
      <c r="D39" s="60" t="s">
        <v>9</v>
      </c>
      <c r="E39" s="28">
        <v>5.0000000000000001E-3</v>
      </c>
      <c r="F39" s="99"/>
      <c r="G39" s="100"/>
      <c r="H39" s="94"/>
      <c r="I39" s="155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74">
        <f t="shared" si="0"/>
        <v>5.0000000000000001E-3</v>
      </c>
      <c r="V39" s="75"/>
      <c r="W39" s="75"/>
      <c r="X39" s="75"/>
      <c r="Y39" s="76"/>
      <c r="Z39" s="18">
        <f>U39*E18</f>
        <v>0.46500000000000002</v>
      </c>
      <c r="AA39" s="63">
        <f t="shared" si="1"/>
        <v>9.3000000000000007</v>
      </c>
      <c r="AB39" s="1"/>
      <c r="AC39" s="1"/>
    </row>
    <row r="40" spans="2:29" ht="13.5" customHeight="1">
      <c r="B40" s="17"/>
      <c r="C40" s="9"/>
      <c r="D40" s="7"/>
      <c r="E40" s="27"/>
      <c r="F40" s="99"/>
      <c r="G40" s="100"/>
      <c r="H40" s="94"/>
      <c r="I40" s="155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67" t="s">
        <v>27</v>
      </c>
      <c r="V40" s="68"/>
      <c r="W40" s="68"/>
      <c r="X40" s="68"/>
      <c r="Y40" s="69"/>
      <c r="Z40" s="70"/>
      <c r="AA40" s="62">
        <f>SUM(AA20:AA39)</f>
        <v>5449.80465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47</v>
      </c>
      <c r="J42" s="5"/>
      <c r="K42" s="5"/>
      <c r="L42" s="5"/>
      <c r="M42" s="5"/>
      <c r="N42" s="5"/>
      <c r="O42" s="11" t="s">
        <v>59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2025-02-24T05:40:20Z</cp:lastPrinted>
  <dcterms:created xsi:type="dcterms:W3CDTF">1998-12-08T10:37:05Z</dcterms:created>
  <dcterms:modified xsi:type="dcterms:W3CDTF">2025-02-24T06:01:38Z</dcterms:modified>
</cp:coreProperties>
</file>