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евраль 2025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<sst xmlns="http://schemas.openxmlformats.org/spreadsheetml/2006/main" count="96" uniqueCount="74">
  <si>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</si>
  <si>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</si>
  <si>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</si>
  <si>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</si>
  <si>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</si>
  <si>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</si>
  <si>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</si>
  <si>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</si>
  <si>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</si>
  <si>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</si>
  <si>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</si>
  <si>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</si>
  <si>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</si>
  <si>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</si>
  <si>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</si>
  <si>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</si>
  <si>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</si>
  <si>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</si>
  <si>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</si>
  <si>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</si>
  <si>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</si>
  <si>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</si>
  <si>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</si>
  <si>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</si>
  <si>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</si>
  <si>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</si>
  <si>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</si>
  <si>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</si>
  <si>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</si>
  <si>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</si>
  <si>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</si>
  <si>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</si>
  <si>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</si>
  <si>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</si>
  <si>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</si>
  <si>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</si>
  <si>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</si>
  <si>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</si>
  <si>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</si>
  <si>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</si>
  <si>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</si>
  <si>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</si>
  <si>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</si>
  <si>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</si>
  <si>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</si>
  <si>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</si>
  <si>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</si>
  <si>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</si>
  <si>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</si>
  <si>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</si>
  <si>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</si>
  <si>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</si>
  <si>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</si>
  <si>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</si>
  <si>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</si>
  <si>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</si>
  <si>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</si>
  <si>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</si>
  <si>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</si>
  <si>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</si>
  <si>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</si>
  <si>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</si>
  <si>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</si>
  <si>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</si>
  <si>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</si>
  <si>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</si>
  <si>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</si>
  <si>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</si>
  <si>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</si>
  <si>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</si>
  <si>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</si>
  <si>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</si>
  <si>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№19</t>
  </si>
  <si>
    <r>
      <t xml:space="preserve">на 27 февраля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</si>
</sst>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R18" sqref="R1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72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3"/>
      <c r="D2" s="5"/>
      <c r="E2" s="33"/>
      <c r="F2" s="5"/>
      <c r="G2" s="5"/>
      <c r="H2" s="5"/>
      <c r="I2" s="2" t="s">
        <v>73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17</v>
      </c>
      <c r="C6" s="122"/>
      <c r="D6" s="123"/>
      <c r="E6" s="121" t="s">
        <v>18</v>
      </c>
      <c r="F6" s="122"/>
      <c r="G6" s="123"/>
      <c r="H6" s="105" t="s">
        <v>16</v>
      </c>
      <c r="I6" s="105"/>
      <c r="J6" s="105"/>
      <c r="K6" s="105" t="s">
        <v>22</v>
      </c>
      <c r="L6" s="105"/>
      <c r="M6" s="105" t="s">
        <v>21</v>
      </c>
      <c r="N6" s="112"/>
      <c r="O6" s="112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4" t="s">
        <v>20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156</v>
      </c>
      <c r="C9" s="167">
        <f>B9*E9</f>
        <v>9360</v>
      </c>
      <c r="D9" s="168"/>
      <c r="E9" s="135">
        <v>60</v>
      </c>
      <c r="F9" s="136"/>
      <c r="G9" s="137"/>
      <c r="H9" s="139">
        <v>96</v>
      </c>
      <c r="I9" s="139"/>
      <c r="J9" s="139"/>
      <c r="K9" s="131">
        <v>63.56</v>
      </c>
      <c r="L9" s="131"/>
      <c r="M9" s="131">
        <f>H9*K9</f>
        <v>6101.76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6</v>
      </c>
      <c r="I10" s="138"/>
      <c r="J10" s="138"/>
      <c r="K10" s="131">
        <v>63.56</v>
      </c>
      <c r="L10" s="131"/>
      <c r="M10" s="131">
        <f>SUM(M9)</f>
        <v>6101.76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8</v>
      </c>
      <c r="C11" s="105"/>
      <c r="D11" s="154" t="s">
        <v>24</v>
      </c>
      <c r="E11" s="113" t="s">
        <v>7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13</v>
      </c>
      <c r="V11" s="173"/>
      <c r="W11" s="173"/>
      <c r="X11" s="174"/>
      <c r="Y11" s="7"/>
      <c r="Z11" s="154" t="s">
        <v>12</v>
      </c>
      <c r="AA11" s="154" t="s">
        <v>29</v>
      </c>
      <c r="AB11" s="1"/>
      <c r="AC11" s="1"/>
    </row>
    <row r="12" spans="2:29" ht="12" customHeight="1">
      <c r="B12" s="105" t="s">
        <v>25</v>
      </c>
      <c r="C12" s="105" t="s">
        <v>36</v>
      </c>
      <c r="D12" s="155"/>
      <c r="E12" s="115" t="s">
        <v>23</v>
      </c>
      <c r="F12" s="116"/>
      <c r="G12" s="116"/>
      <c r="H12" s="116"/>
      <c r="I12" s="116"/>
      <c r="J12" s="117"/>
      <c r="K12" s="110" t="s">
        <v>2</v>
      </c>
      <c r="L12" s="110"/>
      <c r="M12" s="110"/>
      <c r="N12" s="110"/>
      <c r="O12" s="110"/>
      <c r="P12" s="110"/>
      <c r="Q12" s="146" t="s">
        <v>3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49</v>
      </c>
      <c r="F14" s="140" t="s">
        <v>65</v>
      </c>
      <c r="G14" s="141"/>
      <c r="H14" s="140" t="s">
        <v>69</v>
      </c>
      <c r="I14" s="141"/>
      <c r="J14" s="107"/>
      <c r="K14" s="107"/>
      <c r="L14" s="107" t="s">
        <v>58</v>
      </c>
      <c r="M14" s="107" t="s">
        <v>59</v>
      </c>
      <c r="N14" s="107" t="s">
        <v>60</v>
      </c>
      <c r="O14" s="107" t="s">
        <v>50</v>
      </c>
      <c r="P14" s="107" t="s">
        <v>37</v>
      </c>
      <c r="Q14" s="107" t="s">
        <v>66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71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96</v>
      </c>
      <c r="F18" s="127">
        <v>96</v>
      </c>
      <c r="G18" s="128"/>
      <c r="H18" s="127">
        <v>96</v>
      </c>
      <c r="I18" s="128"/>
      <c r="J18" s="22"/>
      <c r="K18" s="36"/>
      <c r="L18" s="36">
        <v>96</v>
      </c>
      <c r="M18" s="36">
        <v>96</v>
      </c>
      <c r="N18" s="36">
        <v>96</v>
      </c>
      <c r="O18" s="36">
        <v>96</v>
      </c>
      <c r="P18" s="21">
        <v>96</v>
      </c>
      <c r="Q18" s="36">
        <v>96</v>
      </c>
      <c r="R18" s="36">
        <v>96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29" t="s">
        <v>45</v>
      </c>
      <c r="G19" s="130"/>
      <c r="H19" s="129" t="s">
        <v>51</v>
      </c>
      <c r="I19" s="130"/>
      <c r="J19" s="22"/>
      <c r="K19" s="23"/>
      <c r="L19" s="23">
        <v>200</v>
      </c>
      <c r="M19" s="23" t="s">
        <v>68</v>
      </c>
      <c r="N19" s="58" t="s">
        <v>57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52</v>
      </c>
      <c r="C20" s="9">
        <v>50</v>
      </c>
      <c r="D20" s="7" t="s">
        <v>11</v>
      </c>
      <c r="E20" s="28">
        <v>2.5000000000000001E-2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2.5000000000000001E-2</v>
      </c>
      <c r="V20" s="91"/>
      <c r="W20" s="91"/>
      <c r="X20" s="91"/>
      <c r="Y20" s="92"/>
      <c r="Z20" s="18">
        <f>U20*E18</f>
        <v>2.4000000000000004</v>
      </c>
      <c r="AA20" s="86">
        <f>C20*Z20</f>
        <v>120.00000000000001</v>
      </c>
      <c r="AB20" s="1"/>
      <c r="AC20" s="1"/>
    </row>
    <row r="21" spans="2:29" ht="13.5" customHeight="1">
      <c r="B21" s="17" t="s">
        <v>32</v>
      </c>
      <c r="C21" s="9">
        <v>85</v>
      </c>
      <c r="D21" s="7" t="s">
        <v>15</v>
      </c>
      <c r="E21" s="39">
        <v>4.4999999999999998E-2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0">
        <f t="shared" ref="U21:U45" si="0">T21+S21+Q21+P21+O21+N21+M21+L21+K21+J21+H21+F21+E21+R21</f>
        <v>5.5E-2</v>
      </c>
      <c r="V21" s="91"/>
      <c r="W21" s="91"/>
      <c r="X21" s="91"/>
      <c r="Y21" s="92"/>
      <c r="Z21" s="18">
        <f>U21*E18</f>
        <v>5.28</v>
      </c>
      <c r="AA21" s="89">
        <f t="shared" ref="AA21:AA45" si="1">C21*Z21</f>
        <v>448.8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11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0">
        <f t="shared" si="0"/>
        <v>4.2000000000000003E-2</v>
      </c>
      <c r="V22" s="91"/>
      <c r="W22" s="91"/>
      <c r="X22" s="91"/>
      <c r="Y22" s="92"/>
      <c r="Z22" s="18">
        <f>U22*E18</f>
        <v>4.032</v>
      </c>
      <c r="AA22" s="89">
        <f t="shared" si="1"/>
        <v>302.39999999999998</v>
      </c>
      <c r="AB22" s="1"/>
      <c r="AC22" s="1"/>
    </row>
    <row r="23" spans="2:29" ht="13.5" customHeight="1">
      <c r="B23" s="17" t="s">
        <v>53</v>
      </c>
      <c r="C23" s="9">
        <v>750</v>
      </c>
      <c r="D23" s="7" t="s">
        <v>11</v>
      </c>
      <c r="E23" s="27"/>
      <c r="F23" s="95">
        <v>2.9999999999999997E-4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90">
        <f t="shared" si="0"/>
        <v>7.9999999999999993E-4</v>
      </c>
      <c r="V23" s="91"/>
      <c r="W23" s="91"/>
      <c r="X23" s="91"/>
      <c r="Y23" s="92"/>
      <c r="Z23" s="81">
        <f>U23*E18</f>
        <v>7.6799999999999993E-2</v>
      </c>
      <c r="AA23" s="89">
        <f t="shared" si="1"/>
        <v>57.599999999999994</v>
      </c>
      <c r="AB23" s="1"/>
      <c r="AC23" s="1"/>
    </row>
    <row r="24" spans="2:29" ht="13.5" customHeight="1">
      <c r="B24" s="17" t="s">
        <v>70</v>
      </c>
      <c r="C24" s="9">
        <v>650</v>
      </c>
      <c r="D24" s="7" t="s">
        <v>11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0.48</v>
      </c>
      <c r="AA24" s="89">
        <f t="shared" si="1"/>
        <v>312</v>
      </c>
      <c r="AB24" s="1"/>
      <c r="AC24" s="1"/>
    </row>
    <row r="25" spans="2:29" ht="13.5" customHeight="1">
      <c r="B25" s="17" t="s">
        <v>31</v>
      </c>
      <c r="C25" s="9">
        <v>48</v>
      </c>
      <c r="D25" s="7" t="s">
        <v>11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8.64</v>
      </c>
      <c r="AA25" s="89">
        <f t="shared" si="1"/>
        <v>414.72</v>
      </c>
      <c r="AB25" s="1"/>
      <c r="AC25" s="1"/>
    </row>
    <row r="26" spans="2:29" ht="13.5" customHeight="1">
      <c r="B26" s="17" t="s">
        <v>61</v>
      </c>
      <c r="C26" s="9">
        <v>35</v>
      </c>
      <c r="D26" s="7" t="s">
        <v>11</v>
      </c>
      <c r="E26" s="27"/>
      <c r="F26" s="93"/>
      <c r="G26" s="94"/>
      <c r="H26" s="99"/>
      <c r="I26" s="100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1.4999999999999999E-2</v>
      </c>
      <c r="V26" s="91"/>
      <c r="W26" s="91"/>
      <c r="X26" s="91"/>
      <c r="Y26" s="92"/>
      <c r="Z26" s="18">
        <f>U26*E18</f>
        <v>1.44</v>
      </c>
      <c r="AA26" s="89">
        <f t="shared" si="1"/>
        <v>50.4</v>
      </c>
      <c r="AB26" s="1"/>
      <c r="AC26" s="1"/>
    </row>
    <row r="27" spans="2:29" ht="13.5" customHeight="1">
      <c r="B27" s="17" t="s">
        <v>33</v>
      </c>
      <c r="C27" s="9">
        <v>48</v>
      </c>
      <c r="D27" s="7" t="s">
        <v>11</v>
      </c>
      <c r="E27" s="27"/>
      <c r="F27" s="93"/>
      <c r="G27" s="94"/>
      <c r="H27" s="99"/>
      <c r="I27" s="100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0.05</v>
      </c>
      <c r="V27" s="91"/>
      <c r="W27" s="91"/>
      <c r="X27" s="91"/>
      <c r="Y27" s="92"/>
      <c r="Z27" s="80">
        <f>U27*E18</f>
        <v>4.8000000000000007</v>
      </c>
      <c r="AA27" s="89">
        <f t="shared" si="1"/>
        <v>230.40000000000003</v>
      </c>
      <c r="AB27" s="1"/>
      <c r="AC27" s="1"/>
    </row>
    <row r="28" spans="2:29" ht="13.5" customHeight="1">
      <c r="B28" s="17" t="s">
        <v>64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2.4000000000000004</v>
      </c>
      <c r="AA28" s="89">
        <f t="shared" si="1"/>
        <v>132.00000000000003</v>
      </c>
      <c r="AB28" s="1"/>
      <c r="AC28" s="1"/>
    </row>
    <row r="29" spans="2:29" ht="13.5" customHeight="1">
      <c r="B29" s="17" t="s">
        <v>39</v>
      </c>
      <c r="C29" s="9">
        <v>45</v>
      </c>
      <c r="D29" s="7" t="s">
        <v>11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0.01</v>
      </c>
      <c r="V29" s="91"/>
      <c r="W29" s="91"/>
      <c r="X29" s="91"/>
      <c r="Y29" s="92"/>
      <c r="Z29" s="18">
        <f>U29*E18</f>
        <v>0.96</v>
      </c>
      <c r="AA29" s="89">
        <f t="shared" si="1"/>
        <v>43.199999999999996</v>
      </c>
      <c r="AB29" s="1"/>
      <c r="AC29" s="1"/>
    </row>
    <row r="30" spans="2:29" ht="13.5" customHeight="1">
      <c r="B30" s="17" t="s">
        <v>34</v>
      </c>
      <c r="C30" s="9">
        <v>40</v>
      </c>
      <c r="D30" s="7" t="s">
        <v>11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5.0000000000000001E-3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0.01</v>
      </c>
      <c r="V30" s="91"/>
      <c r="W30" s="91"/>
      <c r="X30" s="91"/>
      <c r="Y30" s="92"/>
      <c r="Z30" s="59">
        <f>U30*E18</f>
        <v>0.96</v>
      </c>
      <c r="AA30" s="89">
        <f t="shared" si="1"/>
        <v>38.4</v>
      </c>
      <c r="AB30" s="1"/>
      <c r="AC30" s="1"/>
    </row>
    <row r="31" spans="2:29" ht="13.5" customHeight="1">
      <c r="B31" s="17" t="s">
        <v>43</v>
      </c>
      <c r="C31" s="9">
        <v>278</v>
      </c>
      <c r="D31" s="7" t="s">
        <v>11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0.28800000000000003</v>
      </c>
      <c r="AA31" s="89">
        <f t="shared" si="1"/>
        <v>80.064000000000007</v>
      </c>
      <c r="AB31" s="1"/>
      <c r="AC31" s="1"/>
    </row>
    <row r="32" spans="2:29" ht="13.5" customHeight="1">
      <c r="B32" s="17" t="s">
        <v>46</v>
      </c>
      <c r="C32" s="9">
        <v>250</v>
      </c>
      <c r="D32" s="7" t="s">
        <v>11</v>
      </c>
      <c r="E32" s="27"/>
      <c r="F32" s="97"/>
      <c r="G32" s="98"/>
      <c r="H32" s="101"/>
      <c r="I32" s="102"/>
      <c r="J32" s="26"/>
      <c r="K32" s="25"/>
      <c r="L32" s="27">
        <v>2E-3</v>
      </c>
      <c r="M32" s="27">
        <v>2E-3</v>
      </c>
      <c r="N32" s="42"/>
      <c r="O32" s="28"/>
      <c r="P32" s="27"/>
      <c r="Q32" s="27"/>
      <c r="R32" s="27"/>
      <c r="S32" s="27"/>
      <c r="T32" s="27"/>
      <c r="U32" s="90">
        <f t="shared" si="0"/>
        <v>4.0000000000000001E-3</v>
      </c>
      <c r="V32" s="91"/>
      <c r="W32" s="91"/>
      <c r="X32" s="91"/>
      <c r="Y32" s="92"/>
      <c r="Z32" s="32">
        <f>U32*E18</f>
        <v>0.38400000000000001</v>
      </c>
      <c r="AA32" s="89">
        <f t="shared" si="1"/>
        <v>96</v>
      </c>
      <c r="AB32" s="1"/>
      <c r="AC32" s="1"/>
    </row>
    <row r="33" spans="2:29" ht="13.5" customHeight="1">
      <c r="B33" s="17" t="s">
        <v>54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7">
        <v>3.0000000000000001E-3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0.01</v>
      </c>
      <c r="V33" s="91"/>
      <c r="W33" s="91"/>
      <c r="X33" s="91"/>
      <c r="Y33" s="92"/>
      <c r="Z33" s="32">
        <f>U33*E18</f>
        <v>0.96</v>
      </c>
      <c r="AA33" s="89">
        <f t="shared" si="1"/>
        <v>144</v>
      </c>
      <c r="AB33" s="1"/>
      <c r="AC33" s="1"/>
    </row>
    <row r="34" spans="2:29" ht="13.5" customHeight="1">
      <c r="B34" s="17" t="s">
        <v>62</v>
      </c>
      <c r="C34" s="9">
        <v>600</v>
      </c>
      <c r="D34" s="7" t="s">
        <v>11</v>
      </c>
      <c r="E34" s="27"/>
      <c r="F34" s="93"/>
      <c r="G34" s="94"/>
      <c r="H34" s="99"/>
      <c r="I34" s="100"/>
      <c r="J34" s="30"/>
      <c r="K34" s="25"/>
      <c r="L34" s="28"/>
      <c r="M34" s="27">
        <v>5.5E-2</v>
      </c>
      <c r="N34" s="27"/>
      <c r="O34" s="27"/>
      <c r="P34" s="27"/>
      <c r="Q34" s="28"/>
      <c r="R34" s="39"/>
      <c r="S34" s="27"/>
      <c r="T34" s="27"/>
      <c r="U34" s="90">
        <f t="shared" si="0"/>
        <v>5.5E-2</v>
      </c>
      <c r="V34" s="91"/>
      <c r="W34" s="91"/>
      <c r="X34" s="91"/>
      <c r="Y34" s="92"/>
      <c r="Z34" s="18">
        <f>U34*E18</f>
        <v>5.28</v>
      </c>
      <c r="AA34" s="89">
        <f t="shared" si="1"/>
        <v>3168</v>
      </c>
      <c r="AB34" s="1"/>
      <c r="AC34" s="1"/>
    </row>
    <row r="35" spans="2:29" ht="13.5" customHeight="1">
      <c r="B35" s="17" t="s">
        <v>38</v>
      </c>
      <c r="C35" s="9">
        <v>10</v>
      </c>
      <c r="D35" s="70" t="s">
        <v>14</v>
      </c>
      <c r="E35" s="27"/>
      <c r="F35" s="93"/>
      <c r="G35" s="94"/>
      <c r="H35" s="99"/>
      <c r="I35" s="106"/>
      <c r="J35" s="26"/>
      <c r="K35" s="25"/>
      <c r="L35" s="46"/>
      <c r="M35" s="27">
        <v>1.9599999999999999E-2</v>
      </c>
      <c r="N35" s="45"/>
      <c r="O35" s="25"/>
      <c r="P35" s="25"/>
      <c r="Q35" s="46">
        <v>0.14000000000000001</v>
      </c>
      <c r="R35" s="45"/>
      <c r="S35" s="25"/>
      <c r="T35" s="25"/>
      <c r="U35" s="90">
        <f t="shared" si="0"/>
        <v>0.15960000000000002</v>
      </c>
      <c r="V35" s="91"/>
      <c r="W35" s="91"/>
      <c r="X35" s="91"/>
      <c r="Y35" s="92"/>
      <c r="Z35" s="18">
        <f>U35*E18</f>
        <v>15.321600000000002</v>
      </c>
      <c r="AA35" s="89">
        <f t="shared" si="1"/>
        <v>153.21600000000001</v>
      </c>
      <c r="AB35" s="1"/>
    </row>
    <row r="36" spans="2:29" ht="13.5" customHeight="1">
      <c r="B36" s="17" t="s">
        <v>55</v>
      </c>
      <c r="C36" s="9">
        <v>60</v>
      </c>
      <c r="D36" s="71" t="s">
        <v>11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0.48</v>
      </c>
      <c r="AA36" s="89">
        <f t="shared" si="1"/>
        <v>28.799999999999997</v>
      </c>
      <c r="AB36" s="1"/>
      <c r="AC36" s="1"/>
    </row>
    <row r="37" spans="2:29" ht="13.5" customHeight="1">
      <c r="B37" s="17" t="s">
        <v>67</v>
      </c>
      <c r="C37" s="9">
        <v>100</v>
      </c>
      <c r="D37" s="53" t="s">
        <v>11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0.01</v>
      </c>
      <c r="R37" s="25"/>
      <c r="S37" s="25"/>
      <c r="T37" s="25"/>
      <c r="U37" s="90">
        <f t="shared" si="0"/>
        <v>0.01</v>
      </c>
      <c r="V37" s="91"/>
      <c r="W37" s="91"/>
      <c r="X37" s="91"/>
      <c r="Y37" s="92"/>
      <c r="Z37" s="18">
        <f>U37*E18</f>
        <v>0.96</v>
      </c>
      <c r="AA37" s="89">
        <f t="shared" si="1"/>
        <v>96</v>
      </c>
      <c r="AB37" s="1"/>
      <c r="AC37" s="1"/>
    </row>
    <row r="38" spans="2:29" ht="13.5" customHeight="1">
      <c r="B38" s="17" t="s">
        <v>44</v>
      </c>
      <c r="C38" s="9">
        <v>35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3.5000000000000003E-2</v>
      </c>
      <c r="R38" s="25"/>
      <c r="S38" s="25"/>
      <c r="T38" s="25"/>
      <c r="U38" s="90">
        <f t="shared" si="0"/>
        <v>3.6000000000000004E-2</v>
      </c>
      <c r="V38" s="91"/>
      <c r="W38" s="91"/>
      <c r="X38" s="91"/>
      <c r="Y38" s="92"/>
      <c r="Z38" s="18">
        <f>U38*E18</f>
        <v>3.4560000000000004</v>
      </c>
      <c r="AA38" s="89">
        <f t="shared" si="1"/>
        <v>120.96000000000001</v>
      </c>
      <c r="AB38" s="1"/>
      <c r="AC38" s="1"/>
    </row>
    <row r="39" spans="2:29" ht="13.5" customHeight="1">
      <c r="B39" s="17" t="s">
        <v>56</v>
      </c>
      <c r="C39" s="9">
        <v>550</v>
      </c>
      <c r="D39" s="72" t="s">
        <v>11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0">
        <f t="shared" si="0"/>
        <v>5.0000000000000001E-4</v>
      </c>
      <c r="V39" s="91"/>
      <c r="W39" s="91"/>
      <c r="X39" s="91"/>
      <c r="Y39" s="92"/>
      <c r="Z39" s="74">
        <f>U39*E18</f>
        <v>4.8000000000000001E-2</v>
      </c>
      <c r="AA39" s="89">
        <f t="shared" si="1"/>
        <v>26.400000000000002</v>
      </c>
      <c r="AB39" s="1"/>
      <c r="AC39" s="1"/>
    </row>
    <row r="40" spans="2:29" ht="13.5" customHeight="1">
      <c r="B40" s="17" t="s">
        <v>48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40</v>
      </c>
      <c r="C41" s="9">
        <v>20</v>
      </c>
      <c r="D41" s="73" t="s">
        <v>11</v>
      </c>
      <c r="E41" s="27">
        <v>5.0000000000000001E-3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5.0000000000000001E-3</v>
      </c>
      <c r="V41" s="91"/>
      <c r="W41" s="91"/>
      <c r="X41" s="91"/>
      <c r="Y41" s="92"/>
      <c r="Z41" s="80">
        <f>U41*E18</f>
        <v>0.48</v>
      </c>
      <c r="AA41" s="89">
        <f t="shared" si="1"/>
        <v>9.6</v>
      </c>
      <c r="AB41" s="1"/>
      <c r="AC41" s="1"/>
    </row>
    <row r="42" spans="2:29" ht="13.5" customHeight="1">
      <c r="B42" s="17" t="s">
        <v>63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6.0000000000000001E-3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6.0000000000000001E-3</v>
      </c>
      <c r="V42" s="91"/>
      <c r="W42" s="91"/>
      <c r="X42" s="91"/>
      <c r="Y42" s="92"/>
      <c r="Z42" s="86">
        <f>U42*E18</f>
        <v>0.57600000000000007</v>
      </c>
      <c r="AA42" s="89">
        <f t="shared" si="1"/>
        <v>28.800000000000004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30</v>
      </c>
      <c r="V46" s="170"/>
      <c r="W46" s="170"/>
      <c r="X46" s="170"/>
      <c r="Y46" s="171"/>
      <c r="Z46" s="172"/>
      <c r="AA46" s="88">
        <f>SUM(AA20:AA45)</f>
        <v>6101.7600000000011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41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7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2025-02-27T06:09:42Z</cp:lastPrinted>
  <dcterms:created xsi:type="dcterms:W3CDTF">1998-12-08T10:37:05Z</dcterms:created>
  <dcterms:modified xsi:type="dcterms:W3CDTF">2025-02-27T06:13:50Z</dcterms:modified>
</cp:coreProperties>
</file>