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<sst xmlns="http://schemas.openxmlformats.org/spreadsheetml/2006/main" count="91" uniqueCount="70">
  <si>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</si>
  <si>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</si>
  <si>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</si>
  <si>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</si>
  <si>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</si>
  <si>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</si>
  <si>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</si>
  <si>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</si>
  <si>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</si>
  <si>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</si>
  <si>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</si>
  <si>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</si>
  <si>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</si>
  <si>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</si>
  <si>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</si>
  <si>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</si>
  <si>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</si>
  <si>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</si>
  <si>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</si>
  <si>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</si>
  <si>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</si>
  <si>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</si>
  <si>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</si>
  <si>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</si>
  <si>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</si>
  <si>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</si>
  <si>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</si>
  <si>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</si>
  <si>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</si>
  <si>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</si>
  <si>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</si>
  <si>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</si>
  <si>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</si>
  <si>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</si>
  <si>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</si>
  <si>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</si>
  <si>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</si>
  <si>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</si>
  <si>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</si>
  <si>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</si>
  <si>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</si>
  <si>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</si>
  <si>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</si>
  <si>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</si>
  <si>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</si>
  <si>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</si>
  <si>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</si>
  <si>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</si>
  <si>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</si>
  <si>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</si>
  <si>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</si>
  <si>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</si>
  <si>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</si>
  <si>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</si>
  <si>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</si>
  <si>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</si>
  <si>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</si>
  <si>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</si>
  <si>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</si>
  <si>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</si>
  <si>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</si>
  <si>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</si>
  <si>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</si>
  <si>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</si>
  <si>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</si>
  <si>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</si>
  <si>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</si>
  <si>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</si>
  <si>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15</t>
  </si>
  <si>
    <r>
      <t xml:space="preserve">              на 21 марта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</si>
</sst>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85161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4.25" customHeight="1">
      <c r="B1" s="6"/>
      <c r="C1" s="5"/>
      <c r="D1" s="5"/>
      <c r="E1" s="33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2"/>
      <c r="D2" s="5"/>
      <c r="E2" s="32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157</v>
      </c>
      <c r="C9" s="128">
        <f>B9*E9</f>
        <v>9420</v>
      </c>
      <c r="D9" s="130"/>
      <c r="E9" s="106">
        <v>60</v>
      </c>
      <c r="F9" s="107"/>
      <c r="G9" s="108"/>
      <c r="H9" s="110">
        <v>77</v>
      </c>
      <c r="I9" s="110"/>
      <c r="J9" s="110"/>
      <c r="K9" s="102">
        <v>62.39</v>
      </c>
      <c r="L9" s="102"/>
      <c r="M9" s="102">
        <f>H9*K9</f>
        <v>4804.03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5</v>
      </c>
      <c r="I10" s="109"/>
      <c r="J10" s="109"/>
      <c r="K10" s="102">
        <v>62.39</v>
      </c>
      <c r="L10" s="102"/>
      <c r="M10" s="102">
        <f>SUM(M9)</f>
        <v>4804.03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63</v>
      </c>
      <c r="F14" s="111" t="s">
        <v>57</v>
      </c>
      <c r="G14" s="112"/>
      <c r="H14" s="111" t="s">
        <v>35</v>
      </c>
      <c r="I14" s="112"/>
      <c r="J14" s="78"/>
      <c r="K14" s="78" t="s">
        <v>58</v>
      </c>
      <c r="L14" s="78" t="s">
        <v>48</v>
      </c>
      <c r="M14" s="78" t="s">
        <v>66</v>
      </c>
      <c r="N14" s="78" t="s">
        <v>35</v>
      </c>
      <c r="O14" s="78" t="s">
        <v>61</v>
      </c>
      <c r="P14" s="78"/>
      <c r="Q14" s="78" t="s">
        <v>54</v>
      </c>
      <c r="R14" s="53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5" t="s">
        <v>49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5">
        <v>77</v>
      </c>
      <c r="F18" s="98">
        <v>77</v>
      </c>
      <c r="G18" s="99"/>
      <c r="H18" s="98">
        <v>77</v>
      </c>
      <c r="I18" s="99"/>
      <c r="J18" s="22"/>
      <c r="K18" s="35">
        <v>77</v>
      </c>
      <c r="L18" s="35">
        <v>77</v>
      </c>
      <c r="M18" s="35">
        <v>77</v>
      </c>
      <c r="N18" s="35">
        <v>77</v>
      </c>
      <c r="O18" s="35">
        <v>77</v>
      </c>
      <c r="P18" s="21"/>
      <c r="Q18" s="35">
        <v>77</v>
      </c>
      <c r="R18" s="35">
        <v>77</v>
      </c>
      <c r="S18" s="35" t="s">
        <v>56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2">
        <v>200</v>
      </c>
      <c r="F19" s="100" t="s">
        <v>53</v>
      </c>
      <c r="G19" s="101"/>
      <c r="H19" s="100" t="s">
        <v>43</v>
      </c>
      <c r="I19" s="101"/>
      <c r="J19" s="22"/>
      <c r="K19" s="23">
        <v>200</v>
      </c>
      <c r="L19" s="23" t="s">
        <v>67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64</v>
      </c>
      <c r="C20" s="9">
        <v>85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2.5000000000000001E-2</v>
      </c>
      <c r="V20" s="129"/>
      <c r="W20" s="129"/>
      <c r="X20" s="129"/>
      <c r="Y20" s="130"/>
      <c r="Z20" s="31">
        <f>U20*E18</f>
        <v>1.925</v>
      </c>
      <c r="AA20" s="60">
        <f>C20*Z20</f>
        <v>163.625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8">
        <v>0.03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0.05</v>
      </c>
      <c r="V21" s="132"/>
      <c r="W21" s="132"/>
      <c r="X21" s="132"/>
      <c r="Y21" s="133"/>
      <c r="Z21" s="18">
        <f>U21*E18</f>
        <v>3.85</v>
      </c>
      <c r="AA21" s="62">
        <f t="shared" ref="AA21:AA40" si="1">C21*Z21</f>
        <v>327.25</v>
      </c>
      <c r="AB21" s="1"/>
      <c r="AC21" s="1"/>
    </row>
    <row r="22" spans="2:29" ht="13.5" customHeight="1">
      <c r="B22" s="17" t="s">
        <v>45</v>
      </c>
      <c r="C22" s="9">
        <v>75</v>
      </c>
      <c r="D22" s="59" t="s">
        <v>9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0.04</v>
      </c>
      <c r="V22" s="129"/>
      <c r="W22" s="129"/>
      <c r="X22" s="129"/>
      <c r="Y22" s="130"/>
      <c r="Z22" s="18">
        <f>U22*E18</f>
        <v>3.08</v>
      </c>
      <c r="AA22" s="62">
        <f t="shared" si="1"/>
        <v>231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2.9999999999999997E-4</v>
      </c>
      <c r="S24" s="27"/>
      <c r="T24" s="27"/>
      <c r="U24" s="128">
        <f t="shared" si="0"/>
        <v>6.9999999999999999E-4</v>
      </c>
      <c r="V24" s="129"/>
      <c r="W24" s="129"/>
      <c r="X24" s="129"/>
      <c r="Y24" s="130"/>
      <c r="Z24" s="31">
        <f>U24*E18</f>
        <v>5.3899999999999997E-2</v>
      </c>
      <c r="AA24" s="62">
        <f t="shared" si="1"/>
        <v>40.424999999999997</v>
      </c>
      <c r="AB24" s="1"/>
      <c r="AC24" s="1"/>
    </row>
    <row r="25" spans="2:29" ht="13.5" customHeight="1">
      <c r="B25" s="17" t="s">
        <v>46</v>
      </c>
      <c r="C25" s="9">
        <v>1045</v>
      </c>
      <c r="D25" s="7" t="s">
        <v>9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29</v>
      </c>
      <c r="C26" s="9">
        <v>48</v>
      </c>
      <c r="D26" s="7" t="s">
        <v>9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6.93</v>
      </c>
      <c r="AA26" s="62">
        <f t="shared" si="1"/>
        <v>332.64</v>
      </c>
      <c r="AB26" s="1"/>
      <c r="AC26" s="1"/>
    </row>
    <row r="27" spans="2:29" ht="13.5" customHeight="1">
      <c r="B27" s="17" t="s">
        <v>31</v>
      </c>
      <c r="C27" s="9">
        <v>60</v>
      </c>
      <c r="D27" s="7" t="s">
        <v>9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3.85</v>
      </c>
      <c r="AA27" s="62">
        <f t="shared" si="1"/>
        <v>231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64"/>
      <c r="G28" s="65"/>
      <c r="H28" s="70"/>
      <c r="I28" s="71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5.0000000000000001E-3</v>
      </c>
      <c r="V28" s="129"/>
      <c r="W28" s="129"/>
      <c r="X28" s="129"/>
      <c r="Y28" s="130"/>
      <c r="Z28" s="18">
        <f>U28*E18</f>
        <v>0.38500000000000001</v>
      </c>
      <c r="AA28" s="62">
        <f t="shared" si="1"/>
        <v>15.4</v>
      </c>
      <c r="AB28" s="1"/>
      <c r="AC28" s="1"/>
    </row>
    <row r="29" spans="2:29" ht="13.5" customHeight="1">
      <c r="B29" s="17" t="s">
        <v>59</v>
      </c>
      <c r="C29" s="9">
        <v>40</v>
      </c>
      <c r="D29" s="7" t="s">
        <v>9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2.31</v>
      </c>
      <c r="AA29" s="62">
        <f t="shared" si="1"/>
        <v>92.4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64"/>
      <c r="G30" s="65"/>
      <c r="H30" s="70"/>
      <c r="I30" s="71"/>
      <c r="J30" s="26"/>
      <c r="K30" s="63">
        <v>3.9769999999999996E-3</v>
      </c>
      <c r="L30" s="28">
        <v>3.0000000000000001E-3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6.9769999999999997E-3</v>
      </c>
      <c r="V30" s="129"/>
      <c r="W30" s="129"/>
      <c r="X30" s="129"/>
      <c r="Y30" s="130"/>
      <c r="Z30" s="58">
        <f>U30*E18</f>
        <v>0.53722899999999996</v>
      </c>
      <c r="AA30" s="62">
        <f t="shared" si="1"/>
        <v>24.175304999999998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64"/>
      <c r="G31" s="65"/>
      <c r="H31" s="70"/>
      <c r="I31" s="71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128">
        <f t="shared" si="0"/>
        <v>1E-3</v>
      </c>
      <c r="V31" s="129"/>
      <c r="W31" s="129"/>
      <c r="X31" s="129"/>
      <c r="Y31" s="130"/>
      <c r="Z31" s="18">
        <f>U31*E18</f>
        <v>7.6999999999999999E-2</v>
      </c>
      <c r="AA31" s="62">
        <f t="shared" si="1"/>
        <v>19.25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9</v>
      </c>
      <c r="E32" s="27"/>
      <c r="F32" s="66"/>
      <c r="G32" s="67"/>
      <c r="H32" s="72"/>
      <c r="I32" s="73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7">
        <v>5.0000000000000001E-3</v>
      </c>
      <c r="R32" s="27"/>
      <c r="S32" s="27"/>
      <c r="T32" s="27"/>
      <c r="U32" s="128">
        <f t="shared" si="0"/>
        <v>1.0999999999999999E-2</v>
      </c>
      <c r="V32" s="129"/>
      <c r="W32" s="129"/>
      <c r="X32" s="129"/>
      <c r="Y32" s="130"/>
      <c r="Z32" s="31">
        <f>U32*E18</f>
        <v>0.84699999999999998</v>
      </c>
      <c r="AA32" s="62">
        <f t="shared" si="1"/>
        <v>127.05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8"/>
      <c r="G33" s="49"/>
      <c r="H33" s="50"/>
      <c r="I33" s="51"/>
      <c r="J33" s="47"/>
      <c r="K33" s="25">
        <v>2E-3</v>
      </c>
      <c r="L33" s="28">
        <v>0.01</v>
      </c>
      <c r="M33" s="27"/>
      <c r="N33" s="38"/>
      <c r="O33" s="28"/>
      <c r="P33" s="27"/>
      <c r="Q33" s="28">
        <v>0.01</v>
      </c>
      <c r="R33" s="27"/>
      <c r="S33" s="27"/>
      <c r="T33" s="27"/>
      <c r="U33" s="131">
        <f t="shared" si="0"/>
        <v>2.1999999999999999E-2</v>
      </c>
      <c r="V33" s="132"/>
      <c r="W33" s="132"/>
      <c r="X33" s="132"/>
      <c r="Y33" s="133"/>
      <c r="Z33" s="31">
        <f>U33*E18</f>
        <v>1.694</v>
      </c>
      <c r="AA33" s="62">
        <f t="shared" si="1"/>
        <v>470.93199999999996</v>
      </c>
      <c r="AB33" s="1"/>
      <c r="AC33" s="1"/>
    </row>
    <row r="34" spans="2:29" ht="13.5" customHeight="1">
      <c r="B34" s="17" t="s">
        <v>60</v>
      </c>
      <c r="C34" s="9">
        <v>60</v>
      </c>
      <c r="D34" s="7" t="s">
        <v>9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2.31</v>
      </c>
      <c r="AA34" s="62">
        <f t="shared" si="1"/>
        <v>138.6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64"/>
      <c r="G35" s="65"/>
      <c r="H35" s="70"/>
      <c r="I35" s="74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0.16</v>
      </c>
      <c r="V35" s="129"/>
      <c r="W35" s="129"/>
      <c r="X35" s="129"/>
      <c r="Y35" s="130"/>
      <c r="Z35" s="18">
        <f>U35*E18</f>
        <v>12.32</v>
      </c>
      <c r="AA35" s="62">
        <f t="shared" si="1"/>
        <v>123.2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64"/>
      <c r="G36" s="65"/>
      <c r="H36" s="70"/>
      <c r="I36" s="74"/>
      <c r="J36" s="43"/>
      <c r="K36" s="25"/>
      <c r="L36" s="45">
        <v>4.8000000000000001E-2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4.8000000000000001E-2</v>
      </c>
      <c r="V36" s="132"/>
      <c r="W36" s="132"/>
      <c r="X36" s="132"/>
      <c r="Y36" s="133"/>
      <c r="Z36" s="18">
        <f>U36*E18</f>
        <v>3.6960000000000002</v>
      </c>
      <c r="AA36" s="62">
        <f t="shared" si="1"/>
        <v>2217.6</v>
      </c>
      <c r="AB36" s="1"/>
      <c r="AC36" s="1"/>
    </row>
    <row r="37" spans="2:29" ht="13.5" customHeight="1">
      <c r="B37" s="17" t="s">
        <v>52</v>
      </c>
      <c r="C37" s="9">
        <v>35</v>
      </c>
      <c r="D37" s="52" t="s">
        <v>9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2.6949999999999998</v>
      </c>
      <c r="AA37" s="62">
        <f t="shared" si="1"/>
        <v>94.324999999999989</v>
      </c>
      <c r="AB37" s="1"/>
      <c r="AC37" s="1"/>
    </row>
    <row r="38" spans="2:29" ht="13.5" customHeight="1">
      <c r="B38" s="17" t="s">
        <v>65</v>
      </c>
      <c r="C38" s="9">
        <v>42</v>
      </c>
      <c r="D38" s="7" t="s">
        <v>9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2.31</v>
      </c>
      <c r="AA38" s="62">
        <f t="shared" si="1"/>
        <v>97.02</v>
      </c>
      <c r="AB38" s="1"/>
      <c r="AC38" s="1"/>
    </row>
    <row r="39" spans="2:29" ht="13.5" customHeight="1">
      <c r="B39" s="17" t="s">
        <v>62</v>
      </c>
      <c r="C39" s="9">
        <v>135</v>
      </c>
      <c r="D39" s="7" t="s">
        <v>9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0.38500000000000001</v>
      </c>
      <c r="AA39" s="62">
        <f t="shared" si="1"/>
        <v>51.975000000000001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9</v>
      </c>
      <c r="E40" s="28">
        <v>4.0000000000000001E-3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6">
        <f t="shared" si="0"/>
        <v>4.0000000000000001E-3</v>
      </c>
      <c r="V40" s="147"/>
      <c r="W40" s="147"/>
      <c r="X40" s="147"/>
      <c r="Y40" s="148"/>
      <c r="Z40" s="18">
        <f>U40*E18</f>
        <v>0.308</v>
      </c>
      <c r="AA40" s="62">
        <f t="shared" si="1"/>
        <v>6.16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28</v>
      </c>
      <c r="V41" s="143"/>
      <c r="W41" s="143"/>
      <c r="X41" s="143"/>
      <c r="Y41" s="144"/>
      <c r="Z41" s="145"/>
      <c r="AA41" s="61">
        <f>SUM(AA20:AA40)</f>
        <v>4804.0273050000005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2"/>
      <c r="F43" s="5"/>
      <c r="G43" s="5"/>
      <c r="H43" s="5"/>
      <c r="I43" s="5" t="s">
        <v>55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2025-03-21T05:57:54Z</cp:lastPrinted>
  <dcterms:created xsi:type="dcterms:W3CDTF">1998-12-08T10:37:05Z</dcterms:created>
  <dcterms:modified xsi:type="dcterms:W3CDTF">2025-03-21T06:14:43Z</dcterms:modified>
</cp:coreProperties>
</file>