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<sst xmlns="http://schemas.openxmlformats.org/spreadsheetml/2006/main" count="89" uniqueCount="68">
  <si>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</si>
  <si>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</si>
  <si>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</si>
  <si>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</si>
  <si>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</si>
  <si>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</si>
  <si>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</si>
  <si>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</si>
  <si>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</si>
  <si>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</si>
  <si>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</si>
  <si>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</si>
  <si>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</si>
  <si>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</si>
  <si>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</si>
  <si>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</si>
  <si>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</si>
  <si>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</si>
  <si>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</si>
  <si>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</si>
  <si>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</si>
  <si>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</si>
  <si>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</si>
  <si>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</si>
  <si>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</si>
  <si>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</si>
  <si>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</si>
  <si>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</si>
  <si>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</si>
  <si>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</si>
  <si>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</si>
  <si>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</si>
  <si>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</si>
  <si>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</si>
  <si>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</si>
  <si>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</si>
  <si>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</si>
  <si>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</si>
  <si>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</si>
  <si>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</si>
  <si>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</si>
  <si>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</si>
  <si>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</si>
  <si>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</si>
  <si>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</si>
  <si>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</si>
  <si>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</si>
  <si>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</si>
  <si>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</si>
  <si>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</si>
  <si>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</si>
  <si>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</si>
  <si>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</si>
  <si>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</si>
  <si>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</si>
  <si>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</si>
  <si>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</si>
  <si>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</si>
  <si>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</si>
  <si>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</si>
  <si>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</si>
  <si>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</si>
  <si>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</si>
  <si>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</si>
  <si>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</si>
  <si>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</si>
  <si>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№02</t>
  </si>
  <si>
    <r>
      <t xml:space="preserve">на 02 апреля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</si>
</sst>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2.5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15</v>
      </c>
      <c r="B5" s="143"/>
      <c r="C5" s="144"/>
      <c r="D5" s="142" t="s">
        <v>16</v>
      </c>
      <c r="E5" s="143"/>
      <c r="F5" s="144"/>
      <c r="G5" s="134" t="s">
        <v>14</v>
      </c>
      <c r="H5" s="134"/>
      <c r="I5" s="134"/>
      <c r="J5" s="134" t="s">
        <v>20</v>
      </c>
      <c r="K5" s="134"/>
      <c r="L5" s="134" t="s">
        <v>19</v>
      </c>
      <c r="M5" s="135"/>
      <c r="N5" s="13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5" t="s">
        <v>18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157</v>
      </c>
      <c r="B8" s="87">
        <f>A8*D8</f>
        <v>9420</v>
      </c>
      <c r="C8" s="89"/>
      <c r="D8" s="101">
        <v>60</v>
      </c>
      <c r="E8" s="102"/>
      <c r="F8" s="103"/>
      <c r="G8" s="153">
        <v>122</v>
      </c>
      <c r="H8" s="153"/>
      <c r="I8" s="153"/>
      <c r="J8" s="148">
        <v>57</v>
      </c>
      <c r="K8" s="148"/>
      <c r="L8" s="148">
        <f>G8*J8</f>
        <v>6954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5</v>
      </c>
      <c r="H9" s="171"/>
      <c r="I9" s="171"/>
      <c r="J9" s="148">
        <v>57</v>
      </c>
      <c r="K9" s="148"/>
      <c r="L9" s="148">
        <f>SUM(L8)</f>
        <v>6954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6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4" t="s">
        <v>23</v>
      </c>
      <c r="B11" s="80" t="s">
        <v>34</v>
      </c>
      <c r="C11" s="81"/>
      <c r="D11" s="90" t="s">
        <v>21</v>
      </c>
      <c r="E11" s="137"/>
      <c r="F11" s="137"/>
      <c r="G11" s="137"/>
      <c r="H11" s="137"/>
      <c r="I11" s="138"/>
      <c r="J11" s="149" t="s">
        <v>1</v>
      </c>
      <c r="K11" s="149"/>
      <c r="L11" s="149"/>
      <c r="M11" s="149"/>
      <c r="N11" s="149"/>
      <c r="O11" s="149"/>
      <c r="P11" s="158" t="s">
        <v>2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57</v>
      </c>
      <c r="E13" s="112" t="s">
        <v>46</v>
      </c>
      <c r="F13" s="113"/>
      <c r="G13" s="112" t="s">
        <v>65</v>
      </c>
      <c r="H13" s="113"/>
      <c r="I13" s="118"/>
      <c r="J13" s="118"/>
      <c r="K13" s="118" t="s">
        <v>62</v>
      </c>
      <c r="L13" s="118" t="s">
        <v>60</v>
      </c>
      <c r="M13" s="118" t="s">
        <v>35</v>
      </c>
      <c r="N13" s="118" t="s">
        <v>53</v>
      </c>
      <c r="O13" s="118"/>
      <c r="P13" s="118" t="s">
        <v>47</v>
      </c>
      <c r="Q13" s="118" t="s">
        <v>51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122</v>
      </c>
      <c r="E17" s="123">
        <v>122</v>
      </c>
      <c r="F17" s="124"/>
      <c r="G17" s="123">
        <v>122</v>
      </c>
      <c r="H17" s="124"/>
      <c r="I17" s="25"/>
      <c r="J17" s="24"/>
      <c r="K17" s="24">
        <v>122</v>
      </c>
      <c r="L17" s="24">
        <v>122</v>
      </c>
      <c r="M17" s="24">
        <v>122</v>
      </c>
      <c r="N17" s="24">
        <v>122</v>
      </c>
      <c r="O17" s="24"/>
      <c r="P17" s="24">
        <v>122</v>
      </c>
      <c r="Q17" s="24">
        <v>122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3">
        <v>200</v>
      </c>
      <c r="F18" s="124"/>
      <c r="G18" s="125" t="s">
        <v>44</v>
      </c>
      <c r="H18" s="126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3.0500000000000003</v>
      </c>
      <c r="Y19" s="60">
        <f>B19*X19</f>
        <v>152.5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52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7.32</v>
      </c>
      <c r="Y20" s="78">
        <f t="shared" ref="Y20:Y39" si="1">B20*X20</f>
        <v>622.20000000000005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5.2460000000000004</v>
      </c>
      <c r="Y21" s="78">
        <f t="shared" si="1"/>
        <v>393.45000000000005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8.5400000000000004E-2</v>
      </c>
      <c r="Y22" s="78">
        <f t="shared" si="1"/>
        <v>64.05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10.98</v>
      </c>
      <c r="Y23" s="78">
        <f t="shared" si="1"/>
        <v>538.02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1.8299999999999998</v>
      </c>
      <c r="Y24" s="78">
        <f t="shared" si="1"/>
        <v>91.499999999999986</v>
      </c>
      <c r="Z24" s="1"/>
      <c r="AA24" s="1"/>
    </row>
    <row r="25" spans="1:27" ht="12.75" customHeight="1">
      <c r="A25" s="20" t="s">
        <v>31</v>
      </c>
      <c r="B25" s="11">
        <v>60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87">
        <f t="shared" si="0"/>
        <v>5.5E-2</v>
      </c>
      <c r="T25" s="88"/>
      <c r="U25" s="88"/>
      <c r="V25" s="88"/>
      <c r="W25" s="89"/>
      <c r="X25" s="61">
        <f>S25*D17</f>
        <v>6.71</v>
      </c>
      <c r="Y25" s="78">
        <f t="shared" si="1"/>
        <v>402.6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29"/>
      <c r="F26" s="130"/>
      <c r="G26" s="127"/>
      <c r="H26" s="128"/>
      <c r="I26" s="29"/>
      <c r="J26" s="28"/>
      <c r="K26" s="30">
        <v>3.5000000000000001E-3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3.5000000000000001E-3</v>
      </c>
      <c r="T26" s="88"/>
      <c r="U26" s="88"/>
      <c r="V26" s="88"/>
      <c r="W26" s="89"/>
      <c r="X26" s="21">
        <f>S26*D17</f>
        <v>0.42699999999999999</v>
      </c>
      <c r="Y26" s="78">
        <f t="shared" si="1"/>
        <v>17.079999999999998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0.73199999999999998</v>
      </c>
      <c r="Y27" s="78">
        <f t="shared" si="1"/>
        <v>183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87">
        <f t="shared" si="0"/>
        <v>7.0000000000000001E-3</v>
      </c>
      <c r="T28" s="88"/>
      <c r="U28" s="88"/>
      <c r="V28" s="88"/>
      <c r="W28" s="89"/>
      <c r="X28" s="49">
        <f>S28*D17</f>
        <v>0.85399999999999998</v>
      </c>
      <c r="Y28" s="78">
        <f t="shared" si="1"/>
        <v>38.43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9.0000000000000011E-3</v>
      </c>
      <c r="T29" s="88"/>
      <c r="U29" s="88"/>
      <c r="V29" s="88"/>
      <c r="W29" s="89"/>
      <c r="X29" s="21">
        <f>S29*D17</f>
        <v>1.0980000000000001</v>
      </c>
      <c r="Y29" s="78">
        <f t="shared" si="1"/>
        <v>164.70000000000002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0.24399999999999999</v>
      </c>
      <c r="Y30" s="78">
        <f t="shared" si="1"/>
        <v>67.831999999999994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129"/>
      <c r="F31" s="130"/>
      <c r="G31" s="127"/>
      <c r="H31" s="128"/>
      <c r="I31" s="29"/>
      <c r="J31" s="28"/>
      <c r="K31" s="40"/>
      <c r="L31" s="31">
        <v>4.8000000000000001E-2</v>
      </c>
      <c r="M31" s="30"/>
      <c r="N31" s="30"/>
      <c r="O31" s="30"/>
      <c r="P31" s="30"/>
      <c r="Q31" s="30"/>
      <c r="R31" s="30"/>
      <c r="S31" s="87">
        <f t="shared" si="0"/>
        <v>4.8000000000000001E-2</v>
      </c>
      <c r="T31" s="88"/>
      <c r="U31" s="88"/>
      <c r="V31" s="88"/>
      <c r="W31" s="89"/>
      <c r="X31" s="21">
        <f>S31*D17</f>
        <v>5.8559999999999999</v>
      </c>
      <c r="Y31" s="78">
        <f t="shared" si="1"/>
        <v>3513.6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154"/>
      <c r="F32" s="155"/>
      <c r="G32" s="169"/>
      <c r="H32" s="170"/>
      <c r="I32" s="29"/>
      <c r="J32" s="28"/>
      <c r="K32" s="40"/>
      <c r="L32" s="31">
        <v>1.2E-2</v>
      </c>
      <c r="M32" s="42"/>
      <c r="N32" s="31"/>
      <c r="O32" s="30"/>
      <c r="P32" s="40">
        <v>0.1429</v>
      </c>
      <c r="Q32" s="30"/>
      <c r="R32" s="30"/>
      <c r="S32" s="101">
        <f>P32</f>
        <v>0.1429</v>
      </c>
      <c r="T32" s="102"/>
      <c r="U32" s="102"/>
      <c r="V32" s="102"/>
      <c r="W32" s="103"/>
      <c r="X32" s="61">
        <f>S32*D17</f>
        <v>17.433800000000002</v>
      </c>
      <c r="Y32" s="78">
        <f t="shared" si="1"/>
        <v>174.33800000000002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3.6599999999999997</v>
      </c>
      <c r="Y33" s="78">
        <f t="shared" si="1"/>
        <v>128.1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0.48799999999999999</v>
      </c>
      <c r="Y35" s="78">
        <f t="shared" si="1"/>
        <v>97.6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0.61</v>
      </c>
      <c r="Y36" s="78">
        <f t="shared" si="1"/>
        <v>61</v>
      </c>
      <c r="Z36" s="1"/>
      <c r="AA36" s="1"/>
    </row>
    <row r="37" spans="1:27" ht="12.75" customHeight="1">
      <c r="A37" s="20" t="s">
        <v>42</v>
      </c>
      <c r="B37" s="11">
        <v>1045</v>
      </c>
      <c r="C37" s="65" t="s">
        <v>10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87">
        <f t="shared" si="0"/>
        <v>6.9999999999999999E-4</v>
      </c>
      <c r="T38" s="88"/>
      <c r="U38" s="88"/>
      <c r="V38" s="88"/>
      <c r="W38" s="89"/>
      <c r="X38" s="33">
        <f>S38*D17</f>
        <v>8.5400000000000004E-2</v>
      </c>
      <c r="Y38" s="78">
        <f t="shared" si="1"/>
        <v>42.7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3.6599999999999997</v>
      </c>
      <c r="Y39" s="78">
        <f t="shared" si="1"/>
        <v>201.29999999999998</v>
      </c>
      <c r="Z39" s="1"/>
      <c r="AA39" s="1"/>
    </row>
    <row r="40" spans="1:27" ht="12.75" customHeight="1">
      <c r="A40" s="20" t="s">
        <v>59</v>
      </c>
      <c r="B40" s="11">
        <v>60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28</v>
      </c>
      <c r="T42" s="84"/>
      <c r="U42" s="84"/>
      <c r="V42" s="84"/>
      <c r="W42" s="85"/>
      <c r="X42" s="86"/>
      <c r="Y42" s="76">
        <f>SUM(Y19:Y41)</f>
        <v>6954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2025-04-02T06:05:31Z</cp:lastPrinted>
  <dcterms:created xsi:type="dcterms:W3CDTF">1998-12-08T10:37:05Z</dcterms:created>
  <dcterms:modified xsi:type="dcterms:W3CDTF">2025-04-02T06:21:29Z</dcterms:modified>
</cp:coreProperties>
</file>