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10" i="1" l="1"/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<sst xmlns="http://schemas.openxmlformats.org/spreadsheetml/2006/main" count="91" uniqueCount="70">
  <si>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</si>
  <si>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</si>
  <si>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</si>
  <si>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</si>
  <si>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</si>
  <si>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</si>
  <si>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</si>
  <si>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</si>
  <si>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</si>
  <si>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</si>
  <si>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</si>
  <si>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</si>
  <si>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</si>
  <si>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</si>
  <si>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</si>
  <si>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</si>
  <si>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</si>
  <si>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</si>
  <si>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</si>
  <si>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</si>
  <si>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</si>
  <si>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</si>
  <si>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</si>
  <si>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</si>
  <si>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</si>
  <si>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</si>
  <si>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</si>
  <si>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</si>
  <si>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</si>
  <si>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</si>
  <si>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</si>
  <si>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</si>
  <si>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</si>
  <si>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</si>
  <si>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</si>
  <si>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</si>
  <si>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</si>
  <si>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</si>
  <si>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</si>
  <si>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</si>
  <si>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</si>
  <si>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</si>
  <si>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</si>
  <si>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</si>
  <si>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</si>
  <si>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</si>
  <si>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</si>
  <si>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</si>
  <si>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</si>
  <si>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</si>
  <si>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</si>
  <si>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</si>
  <si>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</si>
  <si>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</si>
  <si>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</si>
  <si>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</si>
  <si>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</si>
  <si>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</si>
  <si>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</si>
  <si>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</si>
  <si>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</si>
  <si>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</si>
  <si>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</si>
  <si>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</si>
  <si>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</si>
  <si>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</si>
  <si>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</si>
  <si>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</si>
  <si>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04</t>
  </si>
  <si>
    <r>
      <t xml:space="preserve">              на 04 апреля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</si>
</sst>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3</xdr:row>
      <xdr:rowOff>106566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K9" sqref="K9:L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69" customHeight="1">
      <c r="B1" s="6"/>
      <c r="C1" s="5"/>
      <c r="D1" s="5"/>
      <c r="E1" s="33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2"/>
      <c r="D2" s="5"/>
      <c r="E2" s="32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157</v>
      </c>
      <c r="C9" s="128">
        <f>B9*E9</f>
        <v>9420</v>
      </c>
      <c r="D9" s="130"/>
      <c r="E9" s="106">
        <v>60</v>
      </c>
      <c r="F9" s="107"/>
      <c r="G9" s="108"/>
      <c r="H9" s="110">
        <v>119</v>
      </c>
      <c r="I9" s="110"/>
      <c r="J9" s="110"/>
      <c r="K9" s="102">
        <v>62.39</v>
      </c>
      <c r="L9" s="102"/>
      <c r="M9" s="102">
        <f>H9*K9</f>
        <v>7424.41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5</v>
      </c>
      <c r="I10" s="109"/>
      <c r="J10" s="109"/>
      <c r="K10" s="102">
        <v>62.39</v>
      </c>
      <c r="L10" s="102"/>
      <c r="M10" s="102">
        <f>SUM(M9)</f>
        <v>7424.41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63</v>
      </c>
      <c r="F14" s="111" t="s">
        <v>57</v>
      </c>
      <c r="G14" s="112"/>
      <c r="H14" s="111" t="s">
        <v>35</v>
      </c>
      <c r="I14" s="112"/>
      <c r="J14" s="78"/>
      <c r="K14" s="78" t="s">
        <v>58</v>
      </c>
      <c r="L14" s="78" t="s">
        <v>48</v>
      </c>
      <c r="M14" s="78" t="s">
        <v>66</v>
      </c>
      <c r="N14" s="78" t="s">
        <v>35</v>
      </c>
      <c r="O14" s="78" t="s">
        <v>61</v>
      </c>
      <c r="P14" s="78"/>
      <c r="Q14" s="78" t="s">
        <v>54</v>
      </c>
      <c r="R14" s="53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5" t="s">
        <v>49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5">
        <v>119</v>
      </c>
      <c r="F18" s="98">
        <v>119</v>
      </c>
      <c r="G18" s="99"/>
      <c r="H18" s="98">
        <v>119</v>
      </c>
      <c r="I18" s="99"/>
      <c r="J18" s="22"/>
      <c r="K18" s="35">
        <v>119</v>
      </c>
      <c r="L18" s="35">
        <v>119</v>
      </c>
      <c r="M18" s="35">
        <v>119</v>
      </c>
      <c r="N18" s="35">
        <v>119</v>
      </c>
      <c r="O18" s="35">
        <v>119</v>
      </c>
      <c r="P18" s="21"/>
      <c r="Q18" s="35">
        <v>119</v>
      </c>
      <c r="R18" s="35">
        <v>119</v>
      </c>
      <c r="S18" s="35" t="s">
        <v>56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2">
        <v>200</v>
      </c>
      <c r="F19" s="100" t="s">
        <v>53</v>
      </c>
      <c r="G19" s="101"/>
      <c r="H19" s="100" t="s">
        <v>43</v>
      </c>
      <c r="I19" s="101"/>
      <c r="J19" s="22"/>
      <c r="K19" s="23">
        <v>200</v>
      </c>
      <c r="L19" s="23" t="s">
        <v>67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64</v>
      </c>
      <c r="C20" s="9">
        <v>85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2.5000000000000001E-2</v>
      </c>
      <c r="V20" s="129"/>
      <c r="W20" s="129"/>
      <c r="X20" s="129"/>
      <c r="Y20" s="130"/>
      <c r="Z20" s="31">
        <f>U20*E18</f>
        <v>2.9750000000000001</v>
      </c>
      <c r="AA20" s="60">
        <f>C20*Z20</f>
        <v>252.875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8">
        <v>0.03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0.05</v>
      </c>
      <c r="V21" s="132"/>
      <c r="W21" s="132"/>
      <c r="X21" s="132"/>
      <c r="Y21" s="133"/>
      <c r="Z21" s="18">
        <f>U21*E18</f>
        <v>5.95</v>
      </c>
      <c r="AA21" s="62">
        <f t="shared" ref="AA21:AA40" si="1">C21*Z21</f>
        <v>505.75</v>
      </c>
      <c r="AB21" s="1"/>
      <c r="AC21" s="1"/>
    </row>
    <row r="22" spans="2:29" ht="13.5" customHeight="1">
      <c r="B22" s="17" t="s">
        <v>45</v>
      </c>
      <c r="C22" s="9">
        <v>75</v>
      </c>
      <c r="D22" s="59" t="s">
        <v>9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0.04</v>
      </c>
      <c r="V22" s="129"/>
      <c r="W22" s="129"/>
      <c r="X22" s="129"/>
      <c r="Y22" s="130"/>
      <c r="Z22" s="18">
        <f>U22*E18</f>
        <v>4.76</v>
      </c>
      <c r="AA22" s="62">
        <f t="shared" si="1"/>
        <v>357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2.9999999999999997E-4</v>
      </c>
      <c r="S24" s="27"/>
      <c r="T24" s="27"/>
      <c r="U24" s="128">
        <f t="shared" si="0"/>
        <v>6.9999999999999999E-4</v>
      </c>
      <c r="V24" s="129"/>
      <c r="W24" s="129"/>
      <c r="X24" s="129"/>
      <c r="Y24" s="130"/>
      <c r="Z24" s="31">
        <f>U24*E18</f>
        <v>8.3299999999999999E-2</v>
      </c>
      <c r="AA24" s="62">
        <f t="shared" si="1"/>
        <v>62.475000000000001</v>
      </c>
      <c r="AB24" s="1"/>
      <c r="AC24" s="1"/>
    </row>
    <row r="25" spans="2:29" ht="13.5" customHeight="1">
      <c r="B25" s="17" t="s">
        <v>46</v>
      </c>
      <c r="C25" s="9">
        <v>1045</v>
      </c>
      <c r="D25" s="7" t="s">
        <v>9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9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10.709999999999999</v>
      </c>
      <c r="AA26" s="62">
        <f t="shared" si="1"/>
        <v>524.79</v>
      </c>
      <c r="AB26" s="1"/>
      <c r="AC26" s="1"/>
    </row>
    <row r="27" spans="2:29" ht="13.5" customHeight="1">
      <c r="B27" s="17" t="s">
        <v>31</v>
      </c>
      <c r="C27" s="9">
        <v>65</v>
      </c>
      <c r="D27" s="7" t="s">
        <v>9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5.95</v>
      </c>
      <c r="AA27" s="62">
        <f t="shared" si="1"/>
        <v>386.75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64"/>
      <c r="G28" s="65"/>
      <c r="H28" s="70"/>
      <c r="I28" s="71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5.0000000000000001E-3</v>
      </c>
      <c r="V28" s="129"/>
      <c r="W28" s="129"/>
      <c r="X28" s="129"/>
      <c r="Y28" s="130"/>
      <c r="Z28" s="18">
        <f>U28*E18</f>
        <v>0.59499999999999997</v>
      </c>
      <c r="AA28" s="62">
        <f t="shared" si="1"/>
        <v>23.799999999999997</v>
      </c>
      <c r="AB28" s="1"/>
      <c r="AC28" s="1"/>
    </row>
    <row r="29" spans="2:29" ht="13.5" customHeight="1">
      <c r="B29" s="17" t="s">
        <v>59</v>
      </c>
      <c r="C29" s="9">
        <v>40</v>
      </c>
      <c r="D29" s="7" t="s">
        <v>9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3.57</v>
      </c>
      <c r="AA29" s="62">
        <f t="shared" si="1"/>
        <v>142.79999999999998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0.01</v>
      </c>
      <c r="V30" s="129"/>
      <c r="W30" s="129"/>
      <c r="X30" s="129"/>
      <c r="Y30" s="130"/>
      <c r="Z30" s="58">
        <f>U30*E18</f>
        <v>1.19</v>
      </c>
      <c r="AA30" s="62">
        <f t="shared" si="1"/>
        <v>53.55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64"/>
      <c r="G31" s="65"/>
      <c r="H31" s="70"/>
      <c r="I31" s="71"/>
      <c r="J31" s="26"/>
      <c r="K31" s="25">
        <v>1.32E-3</v>
      </c>
      <c r="L31" s="27"/>
      <c r="M31" s="27"/>
      <c r="N31" s="27"/>
      <c r="O31" s="27"/>
      <c r="P31" s="27"/>
      <c r="Q31" s="27"/>
      <c r="R31" s="27"/>
      <c r="S31" s="27"/>
      <c r="T31" s="27"/>
      <c r="U31" s="128">
        <f t="shared" si="0"/>
        <v>1.32E-3</v>
      </c>
      <c r="V31" s="129"/>
      <c r="W31" s="129"/>
      <c r="X31" s="129"/>
      <c r="Y31" s="130"/>
      <c r="Z31" s="18">
        <f>U31*E18</f>
        <v>0.15708</v>
      </c>
      <c r="AA31" s="62">
        <f t="shared" si="1"/>
        <v>39.269999999999996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9</v>
      </c>
      <c r="E32" s="27"/>
      <c r="F32" s="66"/>
      <c r="G32" s="67"/>
      <c r="H32" s="72"/>
      <c r="I32" s="73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7">
        <v>5.0000000000000001E-3</v>
      </c>
      <c r="R32" s="27"/>
      <c r="S32" s="27"/>
      <c r="T32" s="27"/>
      <c r="U32" s="128">
        <f t="shared" si="0"/>
        <v>1.0999999999999999E-2</v>
      </c>
      <c r="V32" s="129"/>
      <c r="W32" s="129"/>
      <c r="X32" s="129"/>
      <c r="Y32" s="130"/>
      <c r="Z32" s="31">
        <f>U32*E18</f>
        <v>1.3089999999999999</v>
      </c>
      <c r="AA32" s="62">
        <f t="shared" si="1"/>
        <v>196.35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8"/>
      <c r="G33" s="49"/>
      <c r="H33" s="50"/>
      <c r="I33" s="51"/>
      <c r="J33" s="47"/>
      <c r="K33" s="25">
        <v>2E-3</v>
      </c>
      <c r="L33" s="28">
        <v>8.0000000000000002E-3</v>
      </c>
      <c r="M33" s="27"/>
      <c r="N33" s="38"/>
      <c r="O33" s="28"/>
      <c r="P33" s="27"/>
      <c r="Q33" s="28">
        <v>0.01</v>
      </c>
      <c r="R33" s="27"/>
      <c r="S33" s="27"/>
      <c r="T33" s="27"/>
      <c r="U33" s="131">
        <f t="shared" si="0"/>
        <v>2.0000000000000004E-2</v>
      </c>
      <c r="V33" s="132"/>
      <c r="W33" s="132"/>
      <c r="X33" s="132"/>
      <c r="Y33" s="133"/>
      <c r="Z33" s="31">
        <f>U33*E18</f>
        <v>2.3800000000000003</v>
      </c>
      <c r="AA33" s="62">
        <f t="shared" si="1"/>
        <v>661.6400000000001</v>
      </c>
      <c r="AB33" s="1"/>
      <c r="AC33" s="1"/>
    </row>
    <row r="34" spans="2:29" ht="13.5" customHeight="1">
      <c r="B34" s="17" t="s">
        <v>60</v>
      </c>
      <c r="C34" s="9">
        <v>60</v>
      </c>
      <c r="D34" s="7" t="s">
        <v>9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3.57</v>
      </c>
      <c r="AA34" s="62">
        <f t="shared" si="1"/>
        <v>214.2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64"/>
      <c r="G35" s="65"/>
      <c r="H35" s="70"/>
      <c r="I35" s="74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0.16</v>
      </c>
      <c r="V35" s="129"/>
      <c r="W35" s="129"/>
      <c r="X35" s="129"/>
      <c r="Y35" s="130"/>
      <c r="Z35" s="18">
        <f>U35*E18</f>
        <v>19.04</v>
      </c>
      <c r="AA35" s="62">
        <f t="shared" si="1"/>
        <v>190.39999999999998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64"/>
      <c r="G36" s="65"/>
      <c r="H36" s="70"/>
      <c r="I36" s="74"/>
      <c r="J36" s="43"/>
      <c r="K36" s="25"/>
      <c r="L36" s="45">
        <v>4.8000000000000001E-2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4.8000000000000001E-2</v>
      </c>
      <c r="V36" s="132"/>
      <c r="W36" s="132"/>
      <c r="X36" s="132"/>
      <c r="Y36" s="133"/>
      <c r="Z36" s="18">
        <f>U36*E18</f>
        <v>5.7119999999999997</v>
      </c>
      <c r="AA36" s="62">
        <f t="shared" si="1"/>
        <v>3427.2</v>
      </c>
      <c r="AB36" s="1"/>
      <c r="AC36" s="1"/>
    </row>
    <row r="37" spans="2:29" ht="13.5" customHeight="1">
      <c r="B37" s="17" t="s">
        <v>52</v>
      </c>
      <c r="C37" s="9">
        <v>35</v>
      </c>
      <c r="D37" s="52" t="s">
        <v>9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4.1649999999999991</v>
      </c>
      <c r="AA37" s="62">
        <f t="shared" si="1"/>
        <v>145.77499999999998</v>
      </c>
      <c r="AB37" s="1"/>
      <c r="AC37" s="1"/>
    </row>
    <row r="38" spans="2:29" ht="13.5" customHeight="1">
      <c r="B38" s="17" t="s">
        <v>65</v>
      </c>
      <c r="C38" s="9">
        <v>42</v>
      </c>
      <c r="D38" s="7" t="s">
        <v>9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3.57</v>
      </c>
      <c r="AA38" s="62">
        <f t="shared" si="1"/>
        <v>149.94</v>
      </c>
      <c r="AB38" s="1"/>
      <c r="AC38" s="1"/>
    </row>
    <row r="39" spans="2:29" ht="13.5" customHeight="1">
      <c r="B39" s="17" t="s">
        <v>62</v>
      </c>
      <c r="C39" s="9">
        <v>135</v>
      </c>
      <c r="D39" s="7" t="s">
        <v>9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0.59499999999999997</v>
      </c>
      <c r="AA39" s="62">
        <f t="shared" si="1"/>
        <v>80.325000000000003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9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6">
        <f t="shared" si="0"/>
        <v>4.0000000000000001E-3</v>
      </c>
      <c r="V40" s="147"/>
      <c r="W40" s="147"/>
      <c r="X40" s="147"/>
      <c r="Y40" s="148"/>
      <c r="Z40" s="18">
        <f>U40*E18</f>
        <v>0.47600000000000003</v>
      </c>
      <c r="AA40" s="62">
        <f t="shared" si="1"/>
        <v>9.5200000000000014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28</v>
      </c>
      <c r="V41" s="143"/>
      <c r="W41" s="143"/>
      <c r="X41" s="143"/>
      <c r="Y41" s="144"/>
      <c r="Z41" s="145"/>
      <c r="AA41" s="61">
        <f>SUM(AA20:AA40)</f>
        <v>7424.41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2"/>
      <c r="F43" s="5"/>
      <c r="G43" s="5"/>
      <c r="H43" s="5"/>
      <c r="I43" s="5" t="s">
        <v>55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2025-04-04T05:48:47Z</cp:lastPrinted>
  <dcterms:created xsi:type="dcterms:W3CDTF">1998-12-08T10:37:05Z</dcterms:created>
  <dcterms:modified xsi:type="dcterms:W3CDTF">2025-04-04T06:08:04Z</dcterms:modified>
</cp:coreProperties>
</file>