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<sst xmlns="http://schemas.openxmlformats.org/spreadsheetml/2006/main" count="86" uniqueCount="66">
  <si>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</si>
  <si>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</si>
  <si>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</si>
  <si>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</si>
  <si>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</si>
  <si>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</si>
  <si>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</si>
  <si>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</si>
  <si>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</si>
  <si>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</si>
  <si>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</si>
  <si>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</si>
  <si>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</si>
  <si>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</si>
  <si>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</si>
  <si>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</si>
  <si>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</si>
  <si>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</si>
  <si>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</si>
  <si>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</si>
  <si>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</si>
  <si>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</si>
  <si>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</si>
  <si>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</si>
  <si>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</si>
  <si>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</si>
  <si>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</si>
  <si>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</si>
  <si>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</si>
  <si>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</si>
  <si>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</si>
  <si>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</si>
  <si>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</si>
  <si>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</si>
  <si>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</si>
  <si>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</si>
  <si>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</si>
  <si>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</si>
  <si>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</si>
  <si>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</si>
  <si>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</si>
  <si>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</si>
  <si>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</si>
  <si>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</si>
  <si>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</si>
  <si>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</si>
  <si>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</si>
  <si>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</si>
  <si>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</si>
  <si>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</si>
  <si>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</si>
  <si>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</si>
  <si>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</si>
  <si>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</si>
  <si>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</si>
  <si>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</si>
  <si>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</si>
  <si>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</si>
  <si>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</si>
  <si>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</si>
  <si>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</si>
  <si>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</si>
  <si>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</si>
  <si>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</si>
  <si>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Меню-требование на выдачу продуктов питания №10</t>
  </si>
  <si>
    <r>
      <t xml:space="preserve">на  20 мая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</si>
</sst>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26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45" t="s">
        <v>54</v>
      </c>
      <c r="C6" s="146"/>
      <c r="D6" s="147"/>
      <c r="E6" s="145" t="s">
        <v>16</v>
      </c>
      <c r="F6" s="146"/>
      <c r="G6" s="147"/>
      <c r="H6" s="102" t="s">
        <v>15</v>
      </c>
      <c r="I6" s="102"/>
      <c r="J6" s="102"/>
      <c r="K6" s="102" t="s">
        <v>20</v>
      </c>
      <c r="L6" s="102"/>
      <c r="M6" s="102" t="s">
        <v>19</v>
      </c>
      <c r="N6" s="137"/>
      <c r="O6" s="137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48"/>
      <c r="C7" s="149"/>
      <c r="D7" s="150"/>
      <c r="E7" s="160"/>
      <c r="F7" s="161"/>
      <c r="G7" s="162"/>
      <c r="H7" s="137"/>
      <c r="I7" s="137"/>
      <c r="J7" s="137"/>
      <c r="K7" s="102"/>
      <c r="L7" s="102"/>
      <c r="M7" s="137"/>
      <c r="N7" s="137"/>
      <c r="O7" s="137"/>
      <c r="P7" s="5"/>
      <c r="Q7" s="2"/>
      <c r="R7" s="2"/>
      <c r="S7" s="2"/>
      <c r="T7" s="5"/>
      <c r="U7" s="166"/>
      <c r="V7" s="16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48" t="s">
        <v>18</v>
      </c>
      <c r="D8" s="150"/>
      <c r="E8" s="163"/>
      <c r="F8" s="164"/>
      <c r="G8" s="165"/>
      <c r="H8" s="137"/>
      <c r="I8" s="137"/>
      <c r="J8" s="137"/>
      <c r="K8" s="102"/>
      <c r="L8" s="102"/>
      <c r="M8" s="137"/>
      <c r="N8" s="137"/>
      <c r="O8" s="137"/>
      <c r="P8" s="2"/>
      <c r="Q8" s="2"/>
      <c r="R8" s="2"/>
      <c r="S8" s="2"/>
      <c r="T8" s="5"/>
      <c r="U8" s="166"/>
      <c r="V8" s="167"/>
      <c r="W8" s="2"/>
      <c r="X8" s="2"/>
      <c r="Y8" s="2"/>
      <c r="Z8" s="2"/>
      <c r="AA8" s="2"/>
    </row>
    <row r="9" spans="2:29" ht="17.25" customHeight="1">
      <c r="B9" s="7">
        <v>158</v>
      </c>
      <c r="C9" s="78">
        <f>B9*E9</f>
        <v>9480</v>
      </c>
      <c r="D9" s="80"/>
      <c r="E9" s="155">
        <v>60</v>
      </c>
      <c r="F9" s="156"/>
      <c r="G9" s="157"/>
      <c r="H9" s="159">
        <v>122</v>
      </c>
      <c r="I9" s="159"/>
      <c r="J9" s="159"/>
      <c r="K9" s="151">
        <v>60.5</v>
      </c>
      <c r="L9" s="151"/>
      <c r="M9" s="151">
        <f>H9*K9</f>
        <v>7381</v>
      </c>
      <c r="N9" s="151"/>
      <c r="O9" s="15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58" t="s">
        <v>5</v>
      </c>
      <c r="I10" s="158"/>
      <c r="J10" s="158"/>
      <c r="K10" s="151">
        <v>60.5</v>
      </c>
      <c r="L10" s="151"/>
      <c r="M10" s="151">
        <f>SUM(M9)</f>
        <v>7381</v>
      </c>
      <c r="N10" s="151"/>
      <c r="O10" s="15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2" t="s">
        <v>7</v>
      </c>
      <c r="C11" s="102"/>
      <c r="D11" s="81" t="s">
        <v>22</v>
      </c>
      <c r="E11" s="138" t="s">
        <v>6</v>
      </c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91" t="s">
        <v>12</v>
      </c>
      <c r="V11" s="92"/>
      <c r="W11" s="92"/>
      <c r="X11" s="93"/>
      <c r="Y11" s="7"/>
      <c r="Z11" s="81" t="s">
        <v>11</v>
      </c>
      <c r="AA11" s="81" t="s">
        <v>27</v>
      </c>
      <c r="AB11" s="1"/>
      <c r="AC11" s="1"/>
    </row>
    <row r="12" spans="2:29" ht="12" customHeight="1">
      <c r="B12" s="102" t="s">
        <v>23</v>
      </c>
      <c r="C12" s="102" t="s">
        <v>34</v>
      </c>
      <c r="D12" s="82"/>
      <c r="E12" s="91" t="s">
        <v>21</v>
      </c>
      <c r="F12" s="140"/>
      <c r="G12" s="140"/>
      <c r="H12" s="140"/>
      <c r="I12" s="140"/>
      <c r="J12" s="141"/>
      <c r="K12" s="121" t="s">
        <v>1</v>
      </c>
      <c r="L12" s="121"/>
      <c r="M12" s="121"/>
      <c r="N12" s="121"/>
      <c r="O12" s="121"/>
      <c r="P12" s="121"/>
      <c r="Q12" s="120" t="s">
        <v>2</v>
      </c>
      <c r="R12" s="121"/>
      <c r="S12" s="121"/>
      <c r="T12" s="121"/>
      <c r="U12" s="94"/>
      <c r="V12" s="95"/>
      <c r="W12" s="95"/>
      <c r="X12" s="96"/>
      <c r="Y12" s="13"/>
      <c r="Z12" s="100"/>
      <c r="AA12" s="82"/>
      <c r="AB12" s="1"/>
      <c r="AC12" s="1"/>
    </row>
    <row r="13" spans="2:29" ht="3.75" customHeight="1">
      <c r="B13" s="102"/>
      <c r="C13" s="102"/>
      <c r="D13" s="82"/>
      <c r="E13" s="142"/>
      <c r="F13" s="143"/>
      <c r="G13" s="143"/>
      <c r="H13" s="143"/>
      <c r="I13" s="143"/>
      <c r="J13" s="144"/>
      <c r="K13" s="123"/>
      <c r="L13" s="123"/>
      <c r="M13" s="123"/>
      <c r="N13" s="123"/>
      <c r="O13" s="123"/>
      <c r="P13" s="123"/>
      <c r="Q13" s="122"/>
      <c r="R13" s="123"/>
      <c r="S13" s="123"/>
      <c r="T13" s="123"/>
      <c r="U13" s="94"/>
      <c r="V13" s="95"/>
      <c r="W13" s="95"/>
      <c r="X13" s="96"/>
      <c r="Y13" s="13"/>
      <c r="Z13" s="100"/>
      <c r="AA13" s="82"/>
      <c r="AB13" s="1"/>
      <c r="AC13" s="1"/>
    </row>
    <row r="14" spans="2:29" ht="10.5" customHeight="1">
      <c r="B14" s="102"/>
      <c r="C14" s="102"/>
      <c r="D14" s="82"/>
      <c r="E14" s="152" t="s">
        <v>44</v>
      </c>
      <c r="F14" s="103" t="s">
        <v>53</v>
      </c>
      <c r="G14" s="104"/>
      <c r="H14" s="103" t="s">
        <v>35</v>
      </c>
      <c r="I14" s="104"/>
      <c r="J14" s="109"/>
      <c r="K14" s="109"/>
      <c r="L14" s="109" t="s">
        <v>49</v>
      </c>
      <c r="M14" s="109" t="s">
        <v>61</v>
      </c>
      <c r="N14" s="109" t="s">
        <v>35</v>
      </c>
      <c r="O14" s="109" t="s">
        <v>51</v>
      </c>
      <c r="P14" s="109"/>
      <c r="Q14" s="109" t="s">
        <v>57</v>
      </c>
      <c r="R14" s="54"/>
      <c r="S14" s="109"/>
      <c r="T14" s="109"/>
      <c r="U14" s="94"/>
      <c r="V14" s="95"/>
      <c r="W14" s="95"/>
      <c r="X14" s="96"/>
      <c r="Y14" s="13"/>
      <c r="Z14" s="100"/>
      <c r="AA14" s="82"/>
      <c r="AB14" s="1"/>
      <c r="AC14" s="1"/>
    </row>
    <row r="15" spans="2:29" ht="10.5" customHeight="1">
      <c r="B15" s="102"/>
      <c r="C15" s="102"/>
      <c r="D15" s="82"/>
      <c r="E15" s="153"/>
      <c r="F15" s="105"/>
      <c r="G15" s="106"/>
      <c r="H15" s="105"/>
      <c r="I15" s="106"/>
      <c r="J15" s="110"/>
      <c r="K15" s="110"/>
      <c r="L15" s="110"/>
      <c r="M15" s="110"/>
      <c r="N15" s="110"/>
      <c r="O15" s="110"/>
      <c r="P15" s="110"/>
      <c r="Q15" s="110"/>
      <c r="R15" s="55"/>
      <c r="S15" s="110"/>
      <c r="T15" s="110"/>
      <c r="U15" s="94"/>
      <c r="V15" s="95"/>
      <c r="W15" s="95"/>
      <c r="X15" s="96"/>
      <c r="Y15" s="13"/>
      <c r="Z15" s="100"/>
      <c r="AA15" s="82"/>
      <c r="AB15" s="1"/>
      <c r="AC15" s="1"/>
    </row>
    <row r="16" spans="2:29" ht="41.25" customHeight="1">
      <c r="B16" s="102"/>
      <c r="C16" s="102"/>
      <c r="D16" s="83"/>
      <c r="E16" s="154"/>
      <c r="F16" s="107"/>
      <c r="G16" s="108"/>
      <c r="H16" s="107"/>
      <c r="I16" s="108"/>
      <c r="J16" s="111"/>
      <c r="K16" s="111"/>
      <c r="L16" s="111"/>
      <c r="M16" s="111"/>
      <c r="N16" s="111"/>
      <c r="O16" s="111"/>
      <c r="P16" s="111"/>
      <c r="Q16" s="111"/>
      <c r="R16" s="56" t="s">
        <v>55</v>
      </c>
      <c r="S16" s="111"/>
      <c r="T16" s="111"/>
      <c r="U16" s="97"/>
      <c r="V16" s="98"/>
      <c r="W16" s="98"/>
      <c r="X16" s="99"/>
      <c r="Y16" s="13"/>
      <c r="Z16" s="101"/>
      <c r="AA16" s="83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35">
        <v>5</v>
      </c>
      <c r="G17" s="136"/>
      <c r="H17" s="112">
        <v>6</v>
      </c>
      <c r="I17" s="113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2">
        <v>17</v>
      </c>
      <c r="V17" s="127"/>
      <c r="W17" s="127"/>
      <c r="X17" s="127"/>
      <c r="Y17" s="11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122</v>
      </c>
      <c r="F18" s="114">
        <v>122</v>
      </c>
      <c r="G18" s="115"/>
      <c r="H18" s="114">
        <v>122</v>
      </c>
      <c r="I18" s="115"/>
      <c r="J18" s="22"/>
      <c r="K18" s="36"/>
      <c r="L18" s="36">
        <v>122</v>
      </c>
      <c r="M18" s="36">
        <v>122</v>
      </c>
      <c r="N18" s="36">
        <v>122</v>
      </c>
      <c r="O18" s="36">
        <v>122</v>
      </c>
      <c r="P18" s="21"/>
      <c r="Q18" s="36">
        <v>122</v>
      </c>
      <c r="R18" s="36">
        <v>122</v>
      </c>
      <c r="S18" s="36"/>
      <c r="T18" s="36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6" t="s">
        <v>43</v>
      </c>
      <c r="G19" s="117"/>
      <c r="H19" s="116" t="s">
        <v>60</v>
      </c>
      <c r="I19" s="117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200</v>
      </c>
      <c r="S19" s="58"/>
      <c r="T19" s="23"/>
      <c r="U19" s="124"/>
      <c r="V19" s="125"/>
      <c r="W19" s="125"/>
      <c r="X19" s="125"/>
      <c r="Y19" s="126"/>
      <c r="Z19" s="20"/>
      <c r="AA19" s="19"/>
      <c r="AB19" s="1"/>
    </row>
    <row r="20" spans="2:29" ht="13.5" customHeight="1">
      <c r="B20" s="17" t="s">
        <v>45</v>
      </c>
      <c r="C20" s="9">
        <v>55</v>
      </c>
      <c r="D20" s="7" t="s">
        <v>10</v>
      </c>
      <c r="E20" s="27">
        <v>2.5000000000000001E-2</v>
      </c>
      <c r="F20" s="128"/>
      <c r="G20" s="129"/>
      <c r="H20" s="118"/>
      <c r="I20" s="119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8">
        <f>T20+S20+Q20+P20+O20+N20+M20+L20+K20+J20+H20+F20+E20+R20</f>
        <v>2.5000000000000001E-2</v>
      </c>
      <c r="V20" s="79"/>
      <c r="W20" s="79"/>
      <c r="X20" s="79"/>
      <c r="Y20" s="80"/>
      <c r="Z20" s="32">
        <f>U20*E18</f>
        <v>3.0500000000000003</v>
      </c>
      <c r="AA20" s="72">
        <f>C20*Z20</f>
        <v>167.75000000000003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9">
        <v>0.05</v>
      </c>
      <c r="F21" s="130"/>
      <c r="G21" s="131"/>
      <c r="H21" s="118"/>
      <c r="I21" s="119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78">
        <f t="shared" ref="U21:U39" si="0">T21+S21+Q21+P21+O21+N21+M21+L21+K21+J21+H21+F21+E21+R21</f>
        <v>6.5000000000000002E-2</v>
      </c>
      <c r="V21" s="79"/>
      <c r="W21" s="79"/>
      <c r="X21" s="79"/>
      <c r="Y21" s="80"/>
      <c r="Z21" s="18">
        <f>U21*E18</f>
        <v>7.9300000000000006</v>
      </c>
      <c r="AA21" s="74">
        <f t="shared" ref="AA21:AA39" si="1">C21*Z21</f>
        <v>697.84</v>
      </c>
      <c r="AB21" s="1"/>
      <c r="AC21" s="1"/>
    </row>
    <row r="22" spans="2:29" ht="13.5" customHeight="1">
      <c r="B22" s="17" t="s">
        <v>40</v>
      </c>
      <c r="C22" s="9">
        <v>75</v>
      </c>
      <c r="D22" s="60" t="s">
        <v>10</v>
      </c>
      <c r="E22" s="28">
        <v>3.0000000000000001E-3</v>
      </c>
      <c r="F22" s="130">
        <v>0.01</v>
      </c>
      <c r="G22" s="131"/>
      <c r="H22" s="118"/>
      <c r="I22" s="119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78">
        <f t="shared" si="0"/>
        <v>4.3000000000000003E-2</v>
      </c>
      <c r="V22" s="79"/>
      <c r="W22" s="79"/>
      <c r="X22" s="79"/>
      <c r="Y22" s="80"/>
      <c r="Z22" s="18">
        <f>U22*E18</f>
        <v>5.2460000000000004</v>
      </c>
      <c r="AA22" s="74">
        <f t="shared" si="1"/>
        <v>393.45000000000005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128">
        <v>5.0000000000000001E-4</v>
      </c>
      <c r="G23" s="129"/>
      <c r="H23" s="118"/>
      <c r="I23" s="119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78">
        <f t="shared" si="0"/>
        <v>8.9999999999999998E-4</v>
      </c>
      <c r="V23" s="79"/>
      <c r="W23" s="79"/>
      <c r="X23" s="79"/>
      <c r="Y23" s="80"/>
      <c r="Z23" s="18">
        <f>U23*E18</f>
        <v>0.10979999999999999</v>
      </c>
      <c r="AA23" s="74">
        <f t="shared" si="1"/>
        <v>82.35</v>
      </c>
      <c r="AB23" s="1"/>
      <c r="AC23" s="1"/>
    </row>
    <row r="24" spans="2:29" ht="13.5" customHeight="1">
      <c r="B24" s="17" t="s">
        <v>29</v>
      </c>
      <c r="C24" s="9">
        <v>49</v>
      </c>
      <c r="D24" s="7" t="s">
        <v>10</v>
      </c>
      <c r="E24" s="27"/>
      <c r="F24" s="128"/>
      <c r="G24" s="129"/>
      <c r="H24" s="118">
        <v>0.03</v>
      </c>
      <c r="I24" s="119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78">
        <f t="shared" si="0"/>
        <v>0.08</v>
      </c>
      <c r="V24" s="79"/>
      <c r="W24" s="79"/>
      <c r="X24" s="79"/>
      <c r="Y24" s="80"/>
      <c r="Z24" s="18">
        <f>U24*E18</f>
        <v>9.76</v>
      </c>
      <c r="AA24" s="74">
        <f t="shared" si="1"/>
        <v>478.24</v>
      </c>
      <c r="AB24" s="1"/>
      <c r="AC24" s="1"/>
    </row>
    <row r="25" spans="2:29" ht="13.5" customHeight="1">
      <c r="B25" s="17" t="s">
        <v>62</v>
      </c>
      <c r="C25" s="9">
        <v>85</v>
      </c>
      <c r="D25" s="7" t="s">
        <v>10</v>
      </c>
      <c r="E25" s="27"/>
      <c r="F25" s="128"/>
      <c r="G25" s="129"/>
      <c r="H25" s="118"/>
      <c r="I25" s="119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78">
        <f t="shared" si="0"/>
        <v>0.04</v>
      </c>
      <c r="V25" s="79"/>
      <c r="W25" s="79"/>
      <c r="X25" s="79"/>
      <c r="Y25" s="80"/>
      <c r="Z25" s="18">
        <f>U25*E18</f>
        <v>4.88</v>
      </c>
      <c r="AA25" s="74">
        <f t="shared" si="1"/>
        <v>414.8</v>
      </c>
      <c r="AB25" s="1"/>
      <c r="AC25" s="1"/>
    </row>
    <row r="26" spans="2:29" ht="13.5" customHeight="1">
      <c r="B26" s="17" t="s">
        <v>39</v>
      </c>
      <c r="C26" s="9">
        <v>150</v>
      </c>
      <c r="D26" s="7" t="s">
        <v>10</v>
      </c>
      <c r="E26" s="27"/>
      <c r="F26" s="128"/>
      <c r="G26" s="129"/>
      <c r="H26" s="118"/>
      <c r="I26" s="119"/>
      <c r="J26" s="26"/>
      <c r="K26" s="45"/>
      <c r="L26" s="27">
        <v>2E-3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78">
        <f t="shared" si="0"/>
        <v>9.0000000000000011E-3</v>
      </c>
      <c r="V26" s="79"/>
      <c r="W26" s="79"/>
      <c r="X26" s="79"/>
      <c r="Y26" s="80"/>
      <c r="Z26" s="18">
        <f>U26*E18</f>
        <v>1.0980000000000001</v>
      </c>
      <c r="AA26" s="74">
        <f t="shared" si="1"/>
        <v>164.70000000000002</v>
      </c>
      <c r="AB26" s="1"/>
      <c r="AC26" s="1"/>
    </row>
    <row r="27" spans="2:29" ht="13.5" customHeight="1">
      <c r="B27" s="17" t="s">
        <v>32</v>
      </c>
      <c r="C27" s="9">
        <v>50</v>
      </c>
      <c r="D27" s="7" t="s">
        <v>10</v>
      </c>
      <c r="E27" s="27"/>
      <c r="F27" s="128"/>
      <c r="G27" s="129"/>
      <c r="H27" s="118"/>
      <c r="I27" s="119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78">
        <f t="shared" si="0"/>
        <v>0.01</v>
      </c>
      <c r="V27" s="79"/>
      <c r="W27" s="79"/>
      <c r="X27" s="79"/>
      <c r="Y27" s="80"/>
      <c r="Z27" s="18">
        <f>U27*E18</f>
        <v>1.22</v>
      </c>
      <c r="AA27" s="74">
        <f t="shared" si="1"/>
        <v>61</v>
      </c>
      <c r="AB27" s="1"/>
      <c r="AC27" s="1"/>
    </row>
    <row r="28" spans="2:29" ht="13.5" customHeight="1">
      <c r="B28" s="17" t="s">
        <v>38</v>
      </c>
      <c r="C28" s="9">
        <v>80</v>
      </c>
      <c r="D28" s="7" t="s">
        <v>10</v>
      </c>
      <c r="E28" s="27"/>
      <c r="F28" s="128"/>
      <c r="G28" s="129"/>
      <c r="H28" s="118"/>
      <c r="I28" s="119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78">
        <f t="shared" si="0"/>
        <v>0.01</v>
      </c>
      <c r="V28" s="79"/>
      <c r="W28" s="79"/>
      <c r="X28" s="79"/>
      <c r="Y28" s="80"/>
      <c r="Z28" s="59">
        <f>U28*E18</f>
        <v>1.22</v>
      </c>
      <c r="AA28" s="74">
        <f t="shared" si="1"/>
        <v>97.6</v>
      </c>
      <c r="AB28" s="1"/>
      <c r="AC28" s="1"/>
    </row>
    <row r="29" spans="2:29" ht="13.5" customHeight="1">
      <c r="B29" s="17" t="s">
        <v>31</v>
      </c>
      <c r="C29" s="9">
        <v>80</v>
      </c>
      <c r="D29" s="7" t="s">
        <v>10</v>
      </c>
      <c r="E29" s="27"/>
      <c r="F29" s="128"/>
      <c r="G29" s="129"/>
      <c r="H29" s="118"/>
      <c r="I29" s="119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78">
        <f t="shared" si="0"/>
        <v>0.05</v>
      </c>
      <c r="V29" s="79"/>
      <c r="W29" s="79"/>
      <c r="X29" s="79"/>
      <c r="Y29" s="80"/>
      <c r="Z29" s="18">
        <f>U29*E18</f>
        <v>6.1000000000000005</v>
      </c>
      <c r="AA29" s="74">
        <f t="shared" si="1"/>
        <v>488.00000000000006</v>
      </c>
      <c r="AB29" s="1"/>
      <c r="AC29" s="1"/>
    </row>
    <row r="30" spans="2:29" ht="13.5" customHeight="1">
      <c r="B30" s="17" t="s">
        <v>46</v>
      </c>
      <c r="C30" s="9">
        <v>42</v>
      </c>
      <c r="D30" s="7" t="s">
        <v>10</v>
      </c>
      <c r="E30" s="27"/>
      <c r="F30" s="169"/>
      <c r="G30" s="170"/>
      <c r="H30" s="171"/>
      <c r="I30" s="17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78">
        <f t="shared" si="0"/>
        <v>0.02</v>
      </c>
      <c r="V30" s="79"/>
      <c r="W30" s="79"/>
      <c r="X30" s="79"/>
      <c r="Y30" s="80"/>
      <c r="Z30" s="32">
        <f>U30*E18</f>
        <v>2.44</v>
      </c>
      <c r="AA30" s="74">
        <f t="shared" si="1"/>
        <v>102.48</v>
      </c>
      <c r="AB30" s="1"/>
      <c r="AC30" s="1"/>
    </row>
    <row r="31" spans="2:29" ht="13.5" customHeight="1">
      <c r="B31" s="17" t="s">
        <v>47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>
        <v>1E-3</v>
      </c>
      <c r="N31" s="39"/>
      <c r="O31" s="28"/>
      <c r="P31" s="27"/>
      <c r="Q31" s="27"/>
      <c r="R31" s="27"/>
      <c r="S31" s="27"/>
      <c r="T31" s="27"/>
      <c r="U31" s="78">
        <f t="shared" si="0"/>
        <v>3.0000000000000001E-3</v>
      </c>
      <c r="V31" s="79"/>
      <c r="W31" s="79"/>
      <c r="X31" s="79"/>
      <c r="Y31" s="80"/>
      <c r="Z31" s="32">
        <f>U31*E18</f>
        <v>0.36599999999999999</v>
      </c>
      <c r="AA31" s="74">
        <f t="shared" si="1"/>
        <v>91.5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128"/>
      <c r="G32" s="129"/>
      <c r="H32" s="118"/>
      <c r="I32" s="119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78">
        <f t="shared" si="0"/>
        <v>2E-3</v>
      </c>
      <c r="V32" s="79"/>
      <c r="W32" s="79"/>
      <c r="X32" s="79"/>
      <c r="Y32" s="80"/>
      <c r="Z32" s="18">
        <f>U32*E18</f>
        <v>0.24399999999999999</v>
      </c>
      <c r="AA32" s="74">
        <f t="shared" si="1"/>
        <v>67.831999999999994</v>
      </c>
      <c r="AB32" s="1"/>
      <c r="AC32" s="1"/>
    </row>
    <row r="33" spans="2:29" ht="13.5" customHeight="1">
      <c r="B33" s="17" t="s">
        <v>48</v>
      </c>
      <c r="C33" s="9">
        <v>450</v>
      </c>
      <c r="D33" s="70" t="s">
        <v>10</v>
      </c>
      <c r="E33" s="27"/>
      <c r="F33" s="128"/>
      <c r="G33" s="129"/>
      <c r="H33" s="118"/>
      <c r="I33" s="168"/>
      <c r="J33" s="26"/>
      <c r="K33" s="25"/>
      <c r="L33" s="45"/>
      <c r="M33" s="46">
        <v>0.06</v>
      </c>
      <c r="N33" s="45"/>
      <c r="O33" s="25"/>
      <c r="P33" s="25"/>
      <c r="Q33" s="46"/>
      <c r="R33" s="45"/>
      <c r="S33" s="25"/>
      <c r="T33" s="25"/>
      <c r="U33" s="88">
        <f t="shared" si="0"/>
        <v>0.06</v>
      </c>
      <c r="V33" s="89"/>
      <c r="W33" s="89"/>
      <c r="X33" s="89"/>
      <c r="Y33" s="90"/>
      <c r="Z33" s="18">
        <f>U33*E18</f>
        <v>7.3199999999999994</v>
      </c>
      <c r="AA33" s="74">
        <f t="shared" si="1"/>
        <v>3293.9999999999995</v>
      </c>
      <c r="AB33" s="1"/>
    </row>
    <row r="34" spans="2:29" ht="13.5" customHeight="1">
      <c r="B34" s="17" t="s">
        <v>42</v>
      </c>
      <c r="C34" s="9">
        <v>35</v>
      </c>
      <c r="D34" s="71" t="s">
        <v>10</v>
      </c>
      <c r="E34" s="27"/>
      <c r="F34" s="128"/>
      <c r="G34" s="129"/>
      <c r="H34" s="118"/>
      <c r="I34" s="168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78">
        <f t="shared" si="0"/>
        <v>3.5000000000000003E-2</v>
      </c>
      <c r="V34" s="79"/>
      <c r="W34" s="79"/>
      <c r="X34" s="79"/>
      <c r="Y34" s="80"/>
      <c r="Z34" s="18">
        <f>U34*E18</f>
        <v>4.2700000000000005</v>
      </c>
      <c r="AA34" s="74">
        <f t="shared" si="1"/>
        <v>149.45000000000002</v>
      </c>
      <c r="AB34" s="1"/>
      <c r="AC34" s="1"/>
    </row>
    <row r="35" spans="2:29" ht="13.5" customHeight="1">
      <c r="B35" s="17" t="s">
        <v>63</v>
      </c>
      <c r="C35" s="9">
        <v>20</v>
      </c>
      <c r="D35" s="53" t="s">
        <v>10</v>
      </c>
      <c r="E35" s="27">
        <v>4.45E-3</v>
      </c>
      <c r="F35" s="128"/>
      <c r="G35" s="129"/>
      <c r="H35" s="118"/>
      <c r="I35" s="119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88">
        <f t="shared" si="0"/>
        <v>4.45E-3</v>
      </c>
      <c r="V35" s="89"/>
      <c r="W35" s="89"/>
      <c r="X35" s="89"/>
      <c r="Y35" s="90"/>
      <c r="Z35" s="18">
        <f>U35*E18</f>
        <v>0.54290000000000005</v>
      </c>
      <c r="AA35" s="74">
        <f t="shared" si="1"/>
        <v>10.858000000000001</v>
      </c>
      <c r="AB35" s="1"/>
      <c r="AC35" s="1"/>
    </row>
    <row r="36" spans="2:29" ht="13.5" customHeight="1">
      <c r="B36" s="17" t="s">
        <v>52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75">
        <f t="shared" si="0"/>
        <v>0.01</v>
      </c>
      <c r="V36" s="76"/>
      <c r="W36" s="76"/>
      <c r="X36" s="76"/>
      <c r="Y36" s="77"/>
      <c r="Z36" s="18">
        <f>U36*E18</f>
        <v>1.22</v>
      </c>
      <c r="AA36" s="74">
        <f t="shared" si="1"/>
        <v>73.2</v>
      </c>
      <c r="AB36" s="1"/>
      <c r="AC36" s="1"/>
    </row>
    <row r="37" spans="2:29" ht="13.5" customHeight="1">
      <c r="B37" s="17" t="s">
        <v>36</v>
      </c>
      <c r="C37" s="9">
        <v>10</v>
      </c>
      <c r="D37" s="7" t="s">
        <v>13</v>
      </c>
      <c r="E37" s="27"/>
      <c r="F37" s="128"/>
      <c r="G37" s="129"/>
      <c r="H37" s="118"/>
      <c r="I37" s="168"/>
      <c r="J37" s="26"/>
      <c r="K37" s="45"/>
      <c r="L37" s="25"/>
      <c r="M37" s="25"/>
      <c r="N37" s="25"/>
      <c r="O37" s="25"/>
      <c r="P37" s="25"/>
      <c r="Q37" s="46">
        <v>0.12</v>
      </c>
      <c r="R37" s="25"/>
      <c r="S37" s="25"/>
      <c r="T37" s="25"/>
      <c r="U37" s="78">
        <f t="shared" si="0"/>
        <v>0.12</v>
      </c>
      <c r="V37" s="79"/>
      <c r="W37" s="79"/>
      <c r="X37" s="79"/>
      <c r="Y37" s="80"/>
      <c r="Z37" s="18">
        <f>U37*E18</f>
        <v>14.639999999999999</v>
      </c>
      <c r="AA37" s="74">
        <f t="shared" si="1"/>
        <v>146.39999999999998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78">
        <f t="shared" si="0"/>
        <v>0.01</v>
      </c>
      <c r="V38" s="79"/>
      <c r="W38" s="79"/>
      <c r="X38" s="79"/>
      <c r="Y38" s="80"/>
      <c r="Z38" s="18">
        <f>U38*E18</f>
        <v>1.22</v>
      </c>
      <c r="AA38" s="74">
        <f t="shared" si="1"/>
        <v>366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78">
        <f t="shared" si="0"/>
        <v>5.0000000000000001E-4</v>
      </c>
      <c r="V39" s="79"/>
      <c r="W39" s="79"/>
      <c r="X39" s="79"/>
      <c r="Y39" s="80"/>
      <c r="Z39" s="18">
        <f>U39*E18</f>
        <v>6.0999999999999999E-2</v>
      </c>
      <c r="AA39" s="74">
        <f t="shared" si="1"/>
        <v>33.549999999999997</v>
      </c>
      <c r="AB39" s="1"/>
      <c r="AC39" s="1"/>
    </row>
    <row r="40" spans="2:29" ht="13.5" customHeight="1">
      <c r="B40" s="17"/>
      <c r="C40" s="9"/>
      <c r="D40" s="60"/>
      <c r="E40" s="28"/>
      <c r="F40" s="128"/>
      <c r="G40" s="129"/>
      <c r="H40" s="118"/>
      <c r="I40" s="168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88"/>
      <c r="V40" s="79"/>
      <c r="W40" s="79"/>
      <c r="X40" s="79"/>
      <c r="Y40" s="80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128"/>
      <c r="G41" s="129"/>
      <c r="H41" s="118"/>
      <c r="I41" s="16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84" t="s">
        <v>28</v>
      </c>
      <c r="V41" s="85"/>
      <c r="W41" s="85"/>
      <c r="X41" s="85"/>
      <c r="Y41" s="86"/>
      <c r="Z41" s="87"/>
      <c r="AA41" s="73">
        <f>SUM(AA20:AA40)</f>
        <v>7380.9999999999991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2025-05-20T05:58:27Z</cp:lastPrinted>
  <dcterms:created xsi:type="dcterms:W3CDTF">1998-12-08T10:37:05Z</dcterms:created>
  <dcterms:modified xsi:type="dcterms:W3CDTF">2025-05-20T06:14:35Z</dcterms:modified>
</cp:coreProperties>
</file>