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<sst xmlns="http://schemas.openxmlformats.org/spreadsheetml/2006/main" count="89" uniqueCount="68">
  <si>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</si>
  <si>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</si>
  <si>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</si>
  <si>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</si>
  <si>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</si>
  <si>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</si>
  <si>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</si>
  <si>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</si>
  <si>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</si>
  <si>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</si>
  <si>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</si>
  <si>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</si>
  <si>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</si>
  <si>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</si>
  <si>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</si>
  <si>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</si>
  <si>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</si>
  <si>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</si>
  <si>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</si>
  <si>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</si>
  <si>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</si>
  <si>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</si>
  <si>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</si>
  <si>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</si>
  <si>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</si>
  <si>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</si>
  <si>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</si>
  <si>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</si>
  <si>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</si>
  <si>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</si>
  <si>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</si>
  <si>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</si>
  <si>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</si>
  <si>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</si>
  <si>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</si>
  <si>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</si>
  <si>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</si>
  <si>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</si>
  <si>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</si>
  <si>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</si>
  <si>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</si>
  <si>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</si>
  <si>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</si>
  <si>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</si>
  <si>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</si>
  <si>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</si>
  <si>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</si>
  <si>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</si>
  <si>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</si>
  <si>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</si>
  <si>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</si>
  <si>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</si>
  <si>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</si>
  <si>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</si>
  <si>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</si>
  <si>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</si>
  <si>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</si>
  <si>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</si>
  <si>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</si>
  <si>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</si>
  <si>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</si>
  <si>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</si>
  <si>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</si>
  <si>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</si>
  <si>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</si>
  <si>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</si>
  <si>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№15</t>
  </si>
  <si>
    <r>
      <t xml:space="preserve">на 28 мая 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</si>
</sst>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4" customHeight="1">
      <c r="A1" s="6"/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15</v>
      </c>
      <c r="B5" s="143"/>
      <c r="C5" s="144"/>
      <c r="D5" s="142" t="s">
        <v>16</v>
      </c>
      <c r="E5" s="143"/>
      <c r="F5" s="144"/>
      <c r="G5" s="134" t="s">
        <v>14</v>
      </c>
      <c r="H5" s="134"/>
      <c r="I5" s="134"/>
      <c r="J5" s="134" t="s">
        <v>20</v>
      </c>
      <c r="K5" s="134"/>
      <c r="L5" s="134" t="s">
        <v>19</v>
      </c>
      <c r="M5" s="135"/>
      <c r="N5" s="13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5" t="s">
        <v>18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158</v>
      </c>
      <c r="B8" s="87">
        <f>A8*D8</f>
        <v>9480</v>
      </c>
      <c r="C8" s="89"/>
      <c r="D8" s="101">
        <v>60</v>
      </c>
      <c r="E8" s="102"/>
      <c r="F8" s="103"/>
      <c r="G8" s="153">
        <v>105</v>
      </c>
      <c r="H8" s="153"/>
      <c r="I8" s="153"/>
      <c r="J8" s="148">
        <v>57</v>
      </c>
      <c r="K8" s="148"/>
      <c r="L8" s="148">
        <f>G8*J8</f>
        <v>5985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5</v>
      </c>
      <c r="H9" s="171"/>
      <c r="I9" s="171"/>
      <c r="J9" s="148">
        <v>57</v>
      </c>
      <c r="K9" s="148"/>
      <c r="L9" s="148">
        <f>SUM(L8)</f>
        <v>5985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6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4" t="s">
        <v>23</v>
      </c>
      <c r="B11" s="80" t="s">
        <v>34</v>
      </c>
      <c r="C11" s="81"/>
      <c r="D11" s="90" t="s">
        <v>21</v>
      </c>
      <c r="E11" s="137"/>
      <c r="F11" s="137"/>
      <c r="G11" s="137"/>
      <c r="H11" s="137"/>
      <c r="I11" s="138"/>
      <c r="J11" s="149" t="s">
        <v>1</v>
      </c>
      <c r="K11" s="149"/>
      <c r="L11" s="149"/>
      <c r="M11" s="149"/>
      <c r="N11" s="149"/>
      <c r="O11" s="149"/>
      <c r="P11" s="158" t="s">
        <v>2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57</v>
      </c>
      <c r="E13" s="112" t="s">
        <v>46</v>
      </c>
      <c r="F13" s="113"/>
      <c r="G13" s="112" t="s">
        <v>65</v>
      </c>
      <c r="H13" s="113"/>
      <c r="I13" s="118"/>
      <c r="J13" s="118"/>
      <c r="K13" s="118" t="s">
        <v>62</v>
      </c>
      <c r="L13" s="118" t="s">
        <v>60</v>
      </c>
      <c r="M13" s="118" t="s">
        <v>35</v>
      </c>
      <c r="N13" s="118" t="s">
        <v>53</v>
      </c>
      <c r="O13" s="118"/>
      <c r="P13" s="118" t="s">
        <v>47</v>
      </c>
      <c r="Q13" s="118" t="s">
        <v>51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105</v>
      </c>
      <c r="E17" s="123">
        <v>105</v>
      </c>
      <c r="F17" s="124"/>
      <c r="G17" s="123">
        <v>105</v>
      </c>
      <c r="H17" s="124"/>
      <c r="I17" s="25"/>
      <c r="J17" s="24"/>
      <c r="K17" s="24">
        <v>105</v>
      </c>
      <c r="L17" s="24">
        <v>105</v>
      </c>
      <c r="M17" s="24">
        <v>105</v>
      </c>
      <c r="N17" s="24">
        <v>105</v>
      </c>
      <c r="O17" s="24"/>
      <c r="P17" s="24">
        <v>105</v>
      </c>
      <c r="Q17" s="24">
        <v>105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3">
        <v>200</v>
      </c>
      <c r="F18" s="124"/>
      <c r="G18" s="125" t="s">
        <v>44</v>
      </c>
      <c r="H18" s="126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10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2.625</v>
      </c>
      <c r="Y19" s="60">
        <f>B19*X19</f>
        <v>131.25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52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6.3000000000000007</v>
      </c>
      <c r="Y20" s="78">
        <f t="shared" ref="Y20:Y39" si="1">B20*X20</f>
        <v>554.40000000000009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4.5150000000000006</v>
      </c>
      <c r="Y21" s="78">
        <f t="shared" si="1"/>
        <v>338.62500000000006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7.3499999999999996E-2</v>
      </c>
      <c r="Y22" s="78">
        <f t="shared" si="1"/>
        <v>55.125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9.4499999999999993</v>
      </c>
      <c r="Y23" s="78">
        <f t="shared" si="1"/>
        <v>463.04999999999995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1.575</v>
      </c>
      <c r="Y24" s="78">
        <f t="shared" si="1"/>
        <v>78.75</v>
      </c>
      <c r="Z24" s="1"/>
      <c r="AA24" s="1"/>
    </row>
    <row r="25" spans="1:27" ht="12.75" customHeight="1">
      <c r="A25" s="20" t="s">
        <v>31</v>
      </c>
      <c r="B25" s="11">
        <v>80</v>
      </c>
      <c r="C25" s="59" t="s">
        <v>10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87">
        <f t="shared" si="0"/>
        <v>5.5E-2</v>
      </c>
      <c r="T25" s="88"/>
      <c r="U25" s="88"/>
      <c r="V25" s="88"/>
      <c r="W25" s="89"/>
      <c r="X25" s="61">
        <f>S25*D17</f>
        <v>5.7750000000000004</v>
      </c>
      <c r="Y25" s="78">
        <f t="shared" si="1"/>
        <v>462</v>
      </c>
      <c r="Z25" s="1"/>
      <c r="AA25" s="1"/>
    </row>
    <row r="26" spans="1:27" ht="12.75" customHeight="1">
      <c r="A26" s="20" t="s">
        <v>32</v>
      </c>
      <c r="B26" s="11">
        <v>50</v>
      </c>
      <c r="C26" s="7" t="s">
        <v>10</v>
      </c>
      <c r="D26" s="30"/>
      <c r="E26" s="129"/>
      <c r="F26" s="130"/>
      <c r="G26" s="127"/>
      <c r="H26" s="128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3.0000000000000001E-3</v>
      </c>
      <c r="T26" s="88"/>
      <c r="U26" s="88"/>
      <c r="V26" s="88"/>
      <c r="W26" s="89"/>
      <c r="X26" s="21">
        <f>S26*D17</f>
        <v>0.315</v>
      </c>
      <c r="Y26" s="78">
        <f t="shared" si="1"/>
        <v>15.75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87">
        <f t="shared" si="0"/>
        <v>6.0000000000000001E-3</v>
      </c>
      <c r="T27" s="88"/>
      <c r="U27" s="88"/>
      <c r="V27" s="88"/>
      <c r="W27" s="89"/>
      <c r="X27" s="49">
        <f>S27*D17</f>
        <v>0.63</v>
      </c>
      <c r="Y27" s="78">
        <f t="shared" si="1"/>
        <v>157.5</v>
      </c>
      <c r="Z27" s="1"/>
      <c r="AA27" s="1"/>
    </row>
    <row r="28" spans="1:27" ht="12.75" customHeight="1">
      <c r="A28" s="20" t="s">
        <v>37</v>
      </c>
      <c r="B28" s="11">
        <v>80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87">
        <f t="shared" si="0"/>
        <v>7.0000000000000001E-3</v>
      </c>
      <c r="T28" s="88"/>
      <c r="U28" s="88"/>
      <c r="V28" s="88"/>
      <c r="W28" s="89"/>
      <c r="X28" s="49">
        <f>S28*D17</f>
        <v>0.73499999999999999</v>
      </c>
      <c r="Y28" s="78">
        <f t="shared" si="1"/>
        <v>58.8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10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87">
        <f t="shared" si="0"/>
        <v>9.0000000000000011E-3</v>
      </c>
      <c r="T29" s="88"/>
      <c r="U29" s="88"/>
      <c r="V29" s="88"/>
      <c r="W29" s="89"/>
      <c r="X29" s="21">
        <f>S29*D17</f>
        <v>0.94500000000000006</v>
      </c>
      <c r="Y29" s="78">
        <f t="shared" si="1"/>
        <v>141.75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0.21</v>
      </c>
      <c r="Y30" s="78">
        <f t="shared" si="1"/>
        <v>58.379999999999995</v>
      </c>
      <c r="Z30" s="1"/>
      <c r="AA30" s="1"/>
    </row>
    <row r="31" spans="1:27" ht="12.75" customHeight="1">
      <c r="A31" s="20" t="s">
        <v>49</v>
      </c>
      <c r="B31" s="11">
        <v>600</v>
      </c>
      <c r="C31" s="7" t="s">
        <v>10</v>
      </c>
      <c r="D31" s="30"/>
      <c r="E31" s="129"/>
      <c r="F31" s="130"/>
      <c r="G31" s="127"/>
      <c r="H31" s="128"/>
      <c r="I31" s="29"/>
      <c r="J31" s="28"/>
      <c r="K31" s="40"/>
      <c r="L31" s="31">
        <v>4.5592000000000001E-2</v>
      </c>
      <c r="M31" s="30"/>
      <c r="N31" s="30"/>
      <c r="O31" s="30"/>
      <c r="P31" s="30"/>
      <c r="Q31" s="30"/>
      <c r="R31" s="30"/>
      <c r="S31" s="87">
        <f t="shared" si="0"/>
        <v>4.5592000000000001E-2</v>
      </c>
      <c r="T31" s="88"/>
      <c r="U31" s="88"/>
      <c r="V31" s="88"/>
      <c r="W31" s="89"/>
      <c r="X31" s="21">
        <f>S31*D17</f>
        <v>4.7871600000000001</v>
      </c>
      <c r="Y31" s="78">
        <f t="shared" si="1"/>
        <v>2872.2960000000003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154"/>
      <c r="F32" s="155"/>
      <c r="G32" s="169"/>
      <c r="H32" s="170"/>
      <c r="I32" s="29"/>
      <c r="J32" s="28"/>
      <c r="K32" s="40"/>
      <c r="L32" s="31">
        <v>1.2E-2</v>
      </c>
      <c r="M32" s="42"/>
      <c r="N32" s="31"/>
      <c r="O32" s="30"/>
      <c r="P32" s="40">
        <v>0.13385</v>
      </c>
      <c r="Q32" s="30"/>
      <c r="R32" s="30"/>
      <c r="S32" s="101">
        <f>P32</f>
        <v>0.13385</v>
      </c>
      <c r="T32" s="102"/>
      <c r="U32" s="102"/>
      <c r="V32" s="102"/>
      <c r="W32" s="103"/>
      <c r="X32" s="61">
        <f>S32*D17</f>
        <v>14.05425</v>
      </c>
      <c r="Y32" s="78">
        <f t="shared" si="1"/>
        <v>140.54249999999999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87">
        <f t="shared" si="0"/>
        <v>0.03</v>
      </c>
      <c r="T33" s="88"/>
      <c r="U33" s="88"/>
      <c r="V33" s="88"/>
      <c r="W33" s="89"/>
      <c r="X33" s="21">
        <f>S33*D17</f>
        <v>3.15</v>
      </c>
      <c r="Y33" s="78">
        <f t="shared" si="1"/>
        <v>110.25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10</v>
      </c>
      <c r="D34" s="30"/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0</v>
      </c>
      <c r="T34" s="88"/>
      <c r="U34" s="88"/>
      <c r="V34" s="88"/>
      <c r="W34" s="89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0.42</v>
      </c>
      <c r="Y35" s="78">
        <f t="shared" si="1"/>
        <v>84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0.52500000000000002</v>
      </c>
      <c r="Y36" s="78">
        <f t="shared" si="1"/>
        <v>52.5</v>
      </c>
      <c r="Z36" s="1"/>
      <c r="AA36" s="1"/>
    </row>
    <row r="37" spans="1:27" ht="12.75" customHeight="1">
      <c r="A37" s="20" t="s">
        <v>42</v>
      </c>
      <c r="B37" s="11">
        <v>861</v>
      </c>
      <c r="C37" s="65" t="s">
        <v>10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10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87">
        <f t="shared" si="0"/>
        <v>6.9999999999999999E-4</v>
      </c>
      <c r="T38" s="88"/>
      <c r="U38" s="88"/>
      <c r="V38" s="88"/>
      <c r="W38" s="89"/>
      <c r="X38" s="33">
        <f>S38*D17</f>
        <v>7.3499999999999996E-2</v>
      </c>
      <c r="Y38" s="78">
        <f t="shared" si="1"/>
        <v>36.75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10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3.15</v>
      </c>
      <c r="Y39" s="78">
        <f t="shared" si="1"/>
        <v>173.25</v>
      </c>
      <c r="Z39" s="1"/>
      <c r="AA39" s="1"/>
    </row>
    <row r="40" spans="1:27" ht="12.75" customHeight="1">
      <c r="A40" s="20" t="s">
        <v>59</v>
      </c>
      <c r="B40" s="11">
        <v>70</v>
      </c>
      <c r="C40" s="65" t="s">
        <v>10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28</v>
      </c>
      <c r="T42" s="84"/>
      <c r="U42" s="84"/>
      <c r="V42" s="84"/>
      <c r="W42" s="85"/>
      <c r="X42" s="86"/>
      <c r="Y42" s="76">
        <f>SUM(Y19:Y41)</f>
        <v>5984.9684999999999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2025-05-28T05:56:04Z</cp:lastPrinted>
  <dcterms:created xsi:type="dcterms:W3CDTF">1998-12-08T10:37:05Z</dcterms:created>
  <dcterms:modified xsi:type="dcterms:W3CDTF">2025-05-28T06:12:00Z</dcterms:modified>
</cp:coreProperties>
</file>