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<sst xmlns="http://schemas.openxmlformats.org/spreadsheetml/2006/main" count="91" uniqueCount="70">
  <si>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</si>
  <si>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</si>
  <si>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</si>
  <si>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</si>
  <si>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</si>
  <si>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</si>
  <si>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</si>
  <si>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</si>
  <si>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</si>
  <si>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</si>
  <si>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</si>
  <si>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</si>
  <si>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</si>
  <si>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</si>
  <si>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</si>
  <si>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</si>
  <si>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</si>
  <si>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</si>
  <si>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</si>
  <si>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</si>
  <si>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</si>
  <si>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</si>
  <si>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</si>
  <si>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</si>
  <si>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</si>
  <si>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</si>
  <si>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</si>
  <si>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</si>
  <si>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</si>
  <si>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</si>
  <si>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</si>
  <si>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</si>
  <si>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</si>
  <si>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</si>
  <si>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</si>
  <si>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</si>
  <si>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</si>
  <si>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</si>
  <si>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</si>
  <si>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</si>
  <si>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</si>
  <si>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</si>
  <si>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</si>
  <si>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</si>
  <si>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</si>
  <si>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</si>
  <si>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</si>
  <si>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</si>
  <si>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</si>
  <si>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</si>
  <si>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</si>
  <si>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</si>
  <si>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</si>
  <si>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</si>
  <si>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</si>
  <si>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</si>
  <si>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</si>
  <si>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</si>
  <si>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</si>
  <si>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</si>
  <si>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</si>
  <si>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</si>
  <si>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</si>
  <si>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</si>
  <si>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</si>
  <si>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</si>
  <si>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</si>
  <si>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</si>
  <si>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17</t>
  </si>
  <si>
    <r>
      <t xml:space="preserve">              на 30 мая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</si>
</sst>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0</xdr:row>
      <xdr:rowOff>1412240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M6" sqref="M6:O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5.5" customHeight="1">
      <c r="B1" s="6"/>
      <c r="C1" s="5"/>
      <c r="D1" s="5"/>
      <c r="E1" s="33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2"/>
      <c r="D2" s="5"/>
      <c r="E2" s="32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158</v>
      </c>
      <c r="C9" s="71">
        <f>B9*E9</f>
        <v>9480</v>
      </c>
      <c r="D9" s="73"/>
      <c r="E9" s="138">
        <v>60</v>
      </c>
      <c r="F9" s="139"/>
      <c r="G9" s="140"/>
      <c r="H9" s="142">
        <v>88</v>
      </c>
      <c r="I9" s="142"/>
      <c r="J9" s="142"/>
      <c r="K9" s="134">
        <v>62.39</v>
      </c>
      <c r="L9" s="134"/>
      <c r="M9" s="134">
        <f>H9*K9</f>
        <v>5490.32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41" t="s">
        <v>5</v>
      </c>
      <c r="I10" s="141"/>
      <c r="J10" s="141"/>
      <c r="K10" s="134">
        <v>62.39</v>
      </c>
      <c r="L10" s="134"/>
      <c r="M10" s="134">
        <f>SUM(M9)</f>
        <v>5490.32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63</v>
      </c>
      <c r="F14" s="107" t="s">
        <v>57</v>
      </c>
      <c r="G14" s="108"/>
      <c r="H14" s="107" t="s">
        <v>35</v>
      </c>
      <c r="I14" s="108"/>
      <c r="J14" s="113"/>
      <c r="K14" s="113" t="s">
        <v>58</v>
      </c>
      <c r="L14" s="113" t="s">
        <v>48</v>
      </c>
      <c r="M14" s="113" t="s">
        <v>66</v>
      </c>
      <c r="N14" s="113" t="s">
        <v>35</v>
      </c>
      <c r="O14" s="113" t="s">
        <v>61</v>
      </c>
      <c r="P14" s="113"/>
      <c r="Q14" s="113" t="s">
        <v>54</v>
      </c>
      <c r="R14" s="53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4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5" t="s">
        <v>49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5">
        <v>88</v>
      </c>
      <c r="F18" s="116">
        <v>88</v>
      </c>
      <c r="G18" s="117"/>
      <c r="H18" s="116">
        <v>88</v>
      </c>
      <c r="I18" s="117"/>
      <c r="J18" s="22"/>
      <c r="K18" s="35">
        <v>88</v>
      </c>
      <c r="L18" s="35">
        <v>88</v>
      </c>
      <c r="M18" s="35">
        <v>88</v>
      </c>
      <c r="N18" s="35">
        <v>88</v>
      </c>
      <c r="O18" s="35">
        <v>88</v>
      </c>
      <c r="P18" s="21"/>
      <c r="Q18" s="35">
        <v>88</v>
      </c>
      <c r="R18" s="35">
        <v>88</v>
      </c>
      <c r="S18" s="35" t="s">
        <v>56</v>
      </c>
      <c r="T18" s="35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2">
        <v>200</v>
      </c>
      <c r="F19" s="118" t="s">
        <v>53</v>
      </c>
      <c r="G19" s="119"/>
      <c r="H19" s="118" t="s">
        <v>43</v>
      </c>
      <c r="I19" s="119"/>
      <c r="J19" s="22"/>
      <c r="K19" s="23">
        <v>200</v>
      </c>
      <c r="L19" s="23" t="s">
        <v>67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64</v>
      </c>
      <c r="C20" s="9">
        <v>85</v>
      </c>
      <c r="D20" s="7" t="s">
        <v>9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1">
        <f>U20*E18</f>
        <v>2.2000000000000002</v>
      </c>
      <c r="AA20" s="60">
        <f>C20*Z20</f>
        <v>187.00000000000003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13</v>
      </c>
      <c r="E21" s="38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77">
        <f t="shared" ref="U21:U40" si="0">T21+S21+Q21+P21+O21+N21+M21+L21+K21+J21+H21+F21+E21+R21</f>
        <v>0.05</v>
      </c>
      <c r="V21" s="78"/>
      <c r="W21" s="78"/>
      <c r="X21" s="78"/>
      <c r="Y21" s="79"/>
      <c r="Z21" s="18">
        <f>U21*E18</f>
        <v>4.4000000000000004</v>
      </c>
      <c r="AA21" s="62">
        <f t="shared" ref="AA21:AA40" si="1">C21*Z21</f>
        <v>387.20000000000005</v>
      </c>
      <c r="AB21" s="1"/>
      <c r="AC21" s="1"/>
    </row>
    <row r="22" spans="2:29" ht="13.5" customHeight="1">
      <c r="B22" s="17" t="s">
        <v>45</v>
      </c>
      <c r="C22" s="9">
        <v>75</v>
      </c>
      <c r="D22" s="59" t="s">
        <v>9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0.04</v>
      </c>
      <c r="V22" s="72"/>
      <c r="W22" s="72"/>
      <c r="X22" s="72"/>
      <c r="Y22" s="73"/>
      <c r="Z22" s="18">
        <f>U22*E18</f>
        <v>3.52</v>
      </c>
      <c r="AA22" s="62">
        <f t="shared" si="1"/>
        <v>264</v>
      </c>
      <c r="AB22" s="1"/>
      <c r="AC22" s="1"/>
    </row>
    <row r="23" spans="2:29" ht="13.5" customHeight="1">
      <c r="B23" s="17" t="s">
        <v>50</v>
      </c>
      <c r="C23" s="9">
        <v>150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1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1">
        <f>U24*E18</f>
        <v>7.0400000000000004E-2</v>
      </c>
      <c r="AA24" s="62">
        <f t="shared" si="1"/>
        <v>52.800000000000004</v>
      </c>
      <c r="AB24" s="1"/>
      <c r="AC24" s="1"/>
    </row>
    <row r="25" spans="2:29" ht="13.5" customHeight="1">
      <c r="B25" s="17" t="s">
        <v>46</v>
      </c>
      <c r="C25" s="9">
        <v>861</v>
      </c>
      <c r="D25" s="7" t="s">
        <v>9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29</v>
      </c>
      <c r="C26" s="9">
        <v>49</v>
      </c>
      <c r="D26" s="7" t="s">
        <v>9</v>
      </c>
      <c r="E26" s="27"/>
      <c r="F26" s="99"/>
      <c r="G26" s="100"/>
      <c r="H26" s="94">
        <v>0.03</v>
      </c>
      <c r="I26" s="95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7.92</v>
      </c>
      <c r="AA26" s="62">
        <f t="shared" si="1"/>
        <v>388.08</v>
      </c>
      <c r="AB26" s="1"/>
      <c r="AC26" s="1"/>
    </row>
    <row r="27" spans="2:29" ht="13.5" customHeight="1">
      <c r="B27" s="17" t="s">
        <v>31</v>
      </c>
      <c r="C27" s="9">
        <v>80</v>
      </c>
      <c r="D27" s="7" t="s">
        <v>9</v>
      </c>
      <c r="E27" s="27"/>
      <c r="F27" s="99"/>
      <c r="G27" s="100"/>
      <c r="H27" s="94"/>
      <c r="I27" s="95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71">
        <f t="shared" si="0"/>
        <v>0.05</v>
      </c>
      <c r="V27" s="72"/>
      <c r="W27" s="72"/>
      <c r="X27" s="72"/>
      <c r="Y27" s="73"/>
      <c r="Z27" s="18">
        <f>U27*E18</f>
        <v>4.4000000000000004</v>
      </c>
      <c r="AA27" s="62">
        <f t="shared" si="1"/>
        <v>352</v>
      </c>
      <c r="AB27" s="1"/>
      <c r="AC27" s="1"/>
    </row>
    <row r="28" spans="2:29" ht="13.5" customHeight="1">
      <c r="B28" s="17" t="s">
        <v>32</v>
      </c>
      <c r="C28" s="9">
        <v>50</v>
      </c>
      <c r="D28" s="7" t="s">
        <v>9</v>
      </c>
      <c r="E28" s="27"/>
      <c r="F28" s="99"/>
      <c r="G28" s="100"/>
      <c r="H28" s="94"/>
      <c r="I28" s="95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5.0000000000000001E-3</v>
      </c>
      <c r="V28" s="72"/>
      <c r="W28" s="72"/>
      <c r="X28" s="72"/>
      <c r="Y28" s="73"/>
      <c r="Z28" s="18">
        <f>U28*E18</f>
        <v>0.44</v>
      </c>
      <c r="AA28" s="62">
        <f t="shared" si="1"/>
        <v>22</v>
      </c>
      <c r="AB28" s="1"/>
      <c r="AC28" s="1"/>
    </row>
    <row r="29" spans="2:29" ht="13.5" customHeight="1">
      <c r="B29" s="17" t="s">
        <v>59</v>
      </c>
      <c r="C29" s="9">
        <v>40</v>
      </c>
      <c r="D29" s="7" t="s">
        <v>9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2.6399999999999997</v>
      </c>
      <c r="AA29" s="62">
        <f t="shared" si="1"/>
        <v>105.6</v>
      </c>
      <c r="AB29" s="1"/>
      <c r="AC29" s="1"/>
    </row>
    <row r="30" spans="2:29" ht="13.5" customHeight="1">
      <c r="B30" s="17" t="s">
        <v>38</v>
      </c>
      <c r="C30" s="9">
        <v>80</v>
      </c>
      <c r="D30" s="7" t="s">
        <v>9</v>
      </c>
      <c r="E30" s="27"/>
      <c r="F30" s="99"/>
      <c r="G30" s="100"/>
      <c r="H30" s="94"/>
      <c r="I30" s="95"/>
      <c r="J30" s="26"/>
      <c r="K30" s="63">
        <v>5.0000000000000001E-3</v>
      </c>
      <c r="L30" s="28">
        <v>3.5370000000000002E-3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8.5369999999999994E-3</v>
      </c>
      <c r="V30" s="72"/>
      <c r="W30" s="72"/>
      <c r="X30" s="72"/>
      <c r="Y30" s="73"/>
      <c r="Z30" s="58">
        <f>U30*E18</f>
        <v>0.75125599999999992</v>
      </c>
      <c r="AA30" s="62">
        <f t="shared" si="1"/>
        <v>60.10047999999999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99"/>
      <c r="G31" s="100"/>
      <c r="H31" s="94"/>
      <c r="I31" s="95"/>
      <c r="J31" s="26"/>
      <c r="K31" s="25">
        <v>1E-3</v>
      </c>
      <c r="L31" s="27"/>
      <c r="M31" s="27"/>
      <c r="N31" s="27"/>
      <c r="O31" s="27"/>
      <c r="P31" s="27"/>
      <c r="Q31" s="27"/>
      <c r="R31" s="27"/>
      <c r="S31" s="27"/>
      <c r="T31" s="27"/>
      <c r="U31" s="71">
        <f t="shared" si="0"/>
        <v>1E-3</v>
      </c>
      <c r="V31" s="72"/>
      <c r="W31" s="72"/>
      <c r="X31" s="72"/>
      <c r="Y31" s="73"/>
      <c r="Z31" s="18">
        <f>U31*E18</f>
        <v>8.7999999999999995E-2</v>
      </c>
      <c r="AA31" s="62">
        <f t="shared" si="1"/>
        <v>22</v>
      </c>
      <c r="AB31" s="1"/>
      <c r="AC31" s="1"/>
    </row>
    <row r="32" spans="2:29" ht="13.5" customHeight="1">
      <c r="B32" s="17" t="s">
        <v>40</v>
      </c>
      <c r="C32" s="9">
        <v>150</v>
      </c>
      <c r="D32" s="7" t="s">
        <v>9</v>
      </c>
      <c r="E32" s="27"/>
      <c r="F32" s="156"/>
      <c r="G32" s="157"/>
      <c r="H32" s="160"/>
      <c r="I32" s="161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5.0000000000000001E-3</v>
      </c>
      <c r="R32" s="27"/>
      <c r="S32" s="27"/>
      <c r="T32" s="27"/>
      <c r="U32" s="71">
        <f t="shared" si="0"/>
        <v>1.0999999999999999E-2</v>
      </c>
      <c r="V32" s="72"/>
      <c r="W32" s="72"/>
      <c r="X32" s="72"/>
      <c r="Y32" s="73"/>
      <c r="Z32" s="31">
        <f>U32*E18</f>
        <v>0.96799999999999997</v>
      </c>
      <c r="AA32" s="62">
        <f t="shared" si="1"/>
        <v>145.19999999999999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9</v>
      </c>
      <c r="E33" s="27"/>
      <c r="F33" s="48"/>
      <c r="G33" s="49"/>
      <c r="H33" s="50"/>
      <c r="I33" s="51"/>
      <c r="J33" s="47"/>
      <c r="K33" s="25">
        <v>2E-3</v>
      </c>
      <c r="L33" s="28">
        <v>7.0000000000000001E-3</v>
      </c>
      <c r="M33" s="27"/>
      <c r="N33" s="38"/>
      <c r="O33" s="28"/>
      <c r="P33" s="27"/>
      <c r="Q33" s="28">
        <v>0.01</v>
      </c>
      <c r="R33" s="27"/>
      <c r="S33" s="27"/>
      <c r="T33" s="27"/>
      <c r="U33" s="77">
        <f t="shared" si="0"/>
        <v>1.9000000000000003E-2</v>
      </c>
      <c r="V33" s="78"/>
      <c r="W33" s="78"/>
      <c r="X33" s="78"/>
      <c r="Y33" s="79"/>
      <c r="Z33" s="31">
        <f>U33*E18</f>
        <v>1.6720000000000002</v>
      </c>
      <c r="AA33" s="62">
        <f t="shared" si="1"/>
        <v>464.81600000000003</v>
      </c>
      <c r="AB33" s="1"/>
      <c r="AC33" s="1"/>
    </row>
    <row r="34" spans="2:29" ht="13.5" customHeight="1">
      <c r="B34" s="17" t="s">
        <v>60</v>
      </c>
      <c r="C34" s="9">
        <v>70</v>
      </c>
      <c r="D34" s="7" t="s">
        <v>9</v>
      </c>
      <c r="E34" s="27"/>
      <c r="F34" s="99"/>
      <c r="G34" s="100"/>
      <c r="H34" s="94"/>
      <c r="I34" s="95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2.6399999999999997</v>
      </c>
      <c r="AA34" s="62">
        <f t="shared" si="1"/>
        <v>184.79999999999998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99"/>
      <c r="G35" s="100"/>
      <c r="H35" s="94"/>
      <c r="I35" s="155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71">
        <f t="shared" si="0"/>
        <v>0.16</v>
      </c>
      <c r="V35" s="72"/>
      <c r="W35" s="72"/>
      <c r="X35" s="72"/>
      <c r="Y35" s="73"/>
      <c r="Z35" s="18">
        <f>U35*E18</f>
        <v>14.08</v>
      </c>
      <c r="AA35" s="62">
        <f t="shared" si="1"/>
        <v>140.80000000000001</v>
      </c>
      <c r="AB35" s="1"/>
    </row>
    <row r="36" spans="2:29" ht="13.5" customHeight="1">
      <c r="B36" s="17" t="s">
        <v>51</v>
      </c>
      <c r="C36" s="9">
        <v>600</v>
      </c>
      <c r="D36" s="7" t="s">
        <v>9</v>
      </c>
      <c r="E36" s="27"/>
      <c r="F36" s="99"/>
      <c r="G36" s="100"/>
      <c r="H36" s="94"/>
      <c r="I36" s="155"/>
      <c r="J36" s="43"/>
      <c r="K36" s="25"/>
      <c r="L36" s="45">
        <v>4.5999999999999999E-2</v>
      </c>
      <c r="M36" s="25"/>
      <c r="N36" s="25"/>
      <c r="O36" s="25"/>
      <c r="P36" s="25"/>
      <c r="Q36" s="45"/>
      <c r="R36" s="45"/>
      <c r="S36" s="25"/>
      <c r="T36" s="25"/>
      <c r="U36" s="77">
        <f t="shared" si="0"/>
        <v>4.5999999999999999E-2</v>
      </c>
      <c r="V36" s="78"/>
      <c r="W36" s="78"/>
      <c r="X36" s="78"/>
      <c r="Y36" s="79"/>
      <c r="Z36" s="18">
        <f>U36*E18</f>
        <v>4.048</v>
      </c>
      <c r="AA36" s="62">
        <f t="shared" si="1"/>
        <v>2428.8000000000002</v>
      </c>
      <c r="AB36" s="1"/>
      <c r="AC36" s="1"/>
    </row>
    <row r="37" spans="2:29" ht="13.5" customHeight="1">
      <c r="B37" s="17" t="s">
        <v>52</v>
      </c>
      <c r="C37" s="9">
        <v>35</v>
      </c>
      <c r="D37" s="52" t="s">
        <v>9</v>
      </c>
      <c r="E37" s="27"/>
      <c r="F37" s="99"/>
      <c r="G37" s="100"/>
      <c r="H37" s="94"/>
      <c r="I37" s="95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3.4999999999999996E-2</v>
      </c>
      <c r="V37" s="72"/>
      <c r="W37" s="72"/>
      <c r="X37" s="72"/>
      <c r="Y37" s="73"/>
      <c r="Z37" s="18">
        <f>U37*E18</f>
        <v>3.0799999999999996</v>
      </c>
      <c r="AA37" s="62">
        <f t="shared" si="1"/>
        <v>107.79999999999998</v>
      </c>
      <c r="AB37" s="1"/>
      <c r="AC37" s="1"/>
    </row>
    <row r="38" spans="2:29" ht="13.5" customHeight="1">
      <c r="B38" s="17" t="s">
        <v>65</v>
      </c>
      <c r="C38" s="9">
        <v>42</v>
      </c>
      <c r="D38" s="7" t="s">
        <v>9</v>
      </c>
      <c r="E38" s="27"/>
      <c r="F38" s="99"/>
      <c r="G38" s="100"/>
      <c r="H38" s="94"/>
      <c r="I38" s="155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2.6399999999999997</v>
      </c>
      <c r="AA38" s="62">
        <f t="shared" si="1"/>
        <v>110.87999999999998</v>
      </c>
      <c r="AB38" s="1"/>
      <c r="AC38" s="1"/>
    </row>
    <row r="39" spans="2:29" ht="13.5" customHeight="1">
      <c r="B39" s="17" t="s">
        <v>62</v>
      </c>
      <c r="C39" s="9">
        <v>135</v>
      </c>
      <c r="D39" s="7" t="s">
        <v>9</v>
      </c>
      <c r="E39" s="27"/>
      <c r="F39" s="99"/>
      <c r="G39" s="100"/>
      <c r="H39" s="94"/>
      <c r="I39" s="155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0.44</v>
      </c>
      <c r="AA39" s="62">
        <f t="shared" si="1"/>
        <v>59.4</v>
      </c>
      <c r="AB39" s="1"/>
      <c r="AC39" s="1"/>
    </row>
    <row r="40" spans="2:29" ht="13.5" customHeight="1">
      <c r="B40" s="17" t="s">
        <v>39</v>
      </c>
      <c r="C40" s="9">
        <v>20</v>
      </c>
      <c r="D40" s="59" t="s">
        <v>9</v>
      </c>
      <c r="E40" s="28">
        <v>4.0000000000000001E-3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74">
        <f t="shared" si="0"/>
        <v>4.0000000000000001E-3</v>
      </c>
      <c r="V40" s="75"/>
      <c r="W40" s="75"/>
      <c r="X40" s="75"/>
      <c r="Y40" s="76"/>
      <c r="Z40" s="18">
        <f>U40*E18</f>
        <v>0.35199999999999998</v>
      </c>
      <c r="AA40" s="62">
        <f t="shared" si="1"/>
        <v>7.0399999999999991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28</v>
      </c>
      <c r="V41" s="68"/>
      <c r="W41" s="68"/>
      <c r="X41" s="68"/>
      <c r="Y41" s="69"/>
      <c r="Z41" s="70"/>
      <c r="AA41" s="61">
        <f>SUM(AA20:AA40)</f>
        <v>5490.3164800000004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2"/>
      <c r="F43" s="5"/>
      <c r="G43" s="5"/>
      <c r="H43" s="5"/>
      <c r="I43" s="5" t="s">
        <v>55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2025-05-16T05:56:17Z</cp:lastPrinted>
  <dcterms:created xsi:type="dcterms:W3CDTF">1998-12-08T10:37:05Z</dcterms:created>
  <dcterms:modified xsi:type="dcterms:W3CDTF">2025-05-30T06:00:31Z</dcterms:modified>
</cp:coreProperties>
</file>