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<sst xmlns="http://schemas.openxmlformats.org/spreadsheetml/2006/main" count="86" uniqueCount="66">
  <si>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</si>
  <si>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</si>
  <si>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</si>
  <si>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</si>
  <si>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</si>
  <si>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</si>
  <si>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</si>
  <si>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</si>
  <si>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</si>
  <si>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</si>
  <si>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</si>
  <si>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</si>
  <si>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</si>
  <si>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</si>
  <si>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</si>
  <si>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</si>
  <si>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</si>
  <si>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</si>
  <si>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</si>
  <si>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</si>
  <si>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</si>
  <si>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</si>
  <si>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</si>
  <si>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</si>
  <si>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</si>
  <si>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</si>
  <si>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</si>
  <si>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</si>
  <si>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</si>
  <si>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</si>
  <si>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</si>
  <si>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</si>
  <si>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</si>
  <si>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</si>
  <si>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</si>
  <si>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</si>
  <si>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</si>
  <si>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</si>
  <si>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</si>
  <si>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</si>
  <si>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</si>
  <si>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</si>
  <si>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</si>
  <si>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</si>
  <si>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</si>
  <si>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</si>
  <si>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</si>
  <si>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</si>
  <si>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</si>
  <si>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</si>
  <si>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</si>
  <si>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</si>
  <si>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</si>
  <si>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</si>
  <si>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</si>
  <si>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</si>
  <si>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</si>
  <si>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</si>
  <si>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</si>
  <si>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</si>
  <si>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</si>
  <si>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</si>
  <si>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</si>
  <si>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</si>
  <si>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№10</t>
  </si>
  <si>
    <r>
      <t xml:space="preserve">на 18 июня 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</si>
</sst>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19209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9.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16</v>
      </c>
      <c r="C6" s="95"/>
      <c r="D6" s="96"/>
      <c r="E6" s="94" t="s">
        <v>17</v>
      </c>
      <c r="F6" s="95"/>
      <c r="G6" s="96"/>
      <c r="H6" s="72" t="s">
        <v>15</v>
      </c>
      <c r="I6" s="72"/>
      <c r="J6" s="72"/>
      <c r="K6" s="72" t="s">
        <v>21</v>
      </c>
      <c r="L6" s="72"/>
      <c r="M6" s="72" t="s">
        <v>20</v>
      </c>
      <c r="N6" s="78"/>
      <c r="O6" s="7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7" t="s">
        <v>19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158</v>
      </c>
      <c r="C9" s="131">
        <f>B9*E9</f>
        <v>9480</v>
      </c>
      <c r="D9" s="132"/>
      <c r="E9" s="108">
        <v>60</v>
      </c>
      <c r="F9" s="109"/>
      <c r="G9" s="110"/>
      <c r="H9" s="112">
        <v>82</v>
      </c>
      <c r="I9" s="112"/>
      <c r="J9" s="112"/>
      <c r="K9" s="113">
        <v>63.54</v>
      </c>
      <c r="L9" s="113"/>
      <c r="M9" s="104">
        <f>H9*K9</f>
        <v>5210.28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5</v>
      </c>
      <c r="I10" s="111"/>
      <c r="J10" s="111"/>
      <c r="K10" s="113">
        <v>63.54</v>
      </c>
      <c r="L10" s="113"/>
      <c r="M10" s="104">
        <f>SUM(M9)</f>
        <v>5210.28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7</v>
      </c>
      <c r="C11" s="72"/>
      <c r="D11" s="126" t="s">
        <v>23</v>
      </c>
      <c r="E11" s="79" t="s">
        <v>6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12</v>
      </c>
      <c r="V11" s="150"/>
      <c r="W11" s="150"/>
      <c r="X11" s="151"/>
      <c r="Y11" s="7"/>
      <c r="Z11" s="126" t="s">
        <v>11</v>
      </c>
      <c r="AA11" s="126" t="s">
        <v>28</v>
      </c>
      <c r="AB11" s="1"/>
      <c r="AC11" s="1"/>
    </row>
    <row r="12" spans="2:29" ht="12" customHeight="1">
      <c r="B12" s="72" t="s">
        <v>24</v>
      </c>
      <c r="C12" s="72" t="s">
        <v>35</v>
      </c>
      <c r="D12" s="127"/>
      <c r="E12" s="81" t="s">
        <v>22</v>
      </c>
      <c r="F12" s="82"/>
      <c r="G12" s="82"/>
      <c r="H12" s="82"/>
      <c r="I12" s="82"/>
      <c r="J12" s="83"/>
      <c r="K12" s="76" t="s">
        <v>1</v>
      </c>
      <c r="L12" s="76"/>
      <c r="M12" s="76"/>
      <c r="N12" s="76"/>
      <c r="O12" s="76"/>
      <c r="P12" s="76"/>
      <c r="Q12" s="87" t="s">
        <v>2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46</v>
      </c>
      <c r="F14" s="114" t="s">
        <v>47</v>
      </c>
      <c r="G14" s="115"/>
      <c r="H14" s="114" t="s">
        <v>40</v>
      </c>
      <c r="I14" s="115"/>
      <c r="J14" s="73"/>
      <c r="K14" s="73" t="s">
        <v>61</v>
      </c>
      <c r="L14" s="73" t="s">
        <v>58</v>
      </c>
      <c r="M14" s="73" t="s">
        <v>62</v>
      </c>
      <c r="N14" s="73" t="s">
        <v>36</v>
      </c>
      <c r="O14" s="73" t="s">
        <v>48</v>
      </c>
      <c r="P14" s="73"/>
      <c r="Q14" s="73" t="s">
        <v>49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36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82</v>
      </c>
      <c r="F18" s="100">
        <v>82</v>
      </c>
      <c r="G18" s="101"/>
      <c r="H18" s="100">
        <v>82</v>
      </c>
      <c r="I18" s="101"/>
      <c r="J18" s="33"/>
      <c r="K18" s="21">
        <v>82</v>
      </c>
      <c r="L18" s="33">
        <v>82</v>
      </c>
      <c r="M18" s="33">
        <v>82</v>
      </c>
      <c r="N18" s="33">
        <v>82</v>
      </c>
      <c r="O18" s="33">
        <v>82</v>
      </c>
      <c r="P18" s="33"/>
      <c r="Q18" s="33">
        <v>82</v>
      </c>
      <c r="R18" s="33">
        <v>82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02" t="s">
        <v>44</v>
      </c>
      <c r="G19" s="103"/>
      <c r="H19" s="102" t="s">
        <v>55</v>
      </c>
      <c r="I19" s="103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5">
        <v>0.02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0.02</v>
      </c>
      <c r="V20" s="140"/>
      <c r="W20" s="140"/>
      <c r="X20" s="140"/>
      <c r="Y20" s="132"/>
      <c r="Z20" s="29">
        <f>U20*E18</f>
        <v>1.6400000000000001</v>
      </c>
      <c r="AA20" s="7">
        <f>C20*Z20</f>
        <v>82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25">
        <v>0.04</v>
      </c>
      <c r="F21" s="133">
        <v>0.03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108">
        <f t="shared" ref="U21:U37" si="0">T21+S21+Q21+P21+O21+N21+M21+L21+K21+J21+H21+F21+E21+R21</f>
        <v>0.1</v>
      </c>
      <c r="V21" s="109"/>
      <c r="W21" s="109"/>
      <c r="X21" s="109"/>
      <c r="Y21" s="110"/>
      <c r="Z21" s="18">
        <f>U21*E18</f>
        <v>8.2000000000000011</v>
      </c>
      <c r="AA21" s="66">
        <f t="shared" ref="AA21:AA37" si="1">C21*Z21</f>
        <v>721.60000000000014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131">
        <f t="shared" si="0"/>
        <v>0.02</v>
      </c>
      <c r="V22" s="140"/>
      <c r="W22" s="140"/>
      <c r="X22" s="140"/>
      <c r="Y22" s="132"/>
      <c r="Z22" s="18">
        <f>U22*E18</f>
        <v>1.6400000000000001</v>
      </c>
      <c r="AA22" s="65">
        <f t="shared" si="1"/>
        <v>123.00000000000001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89">
        <v>8.0000000000000004E-4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8.0000000000000004E-4</v>
      </c>
      <c r="V23" s="140"/>
      <c r="W23" s="140"/>
      <c r="X23" s="140"/>
      <c r="Y23" s="132"/>
      <c r="Z23" s="18">
        <f>U23*E18</f>
        <v>6.5600000000000006E-2</v>
      </c>
      <c r="AA23" s="66">
        <f t="shared" si="1"/>
        <v>65.600000000000009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0.41000000000000003</v>
      </c>
      <c r="AA24" s="66">
        <f t="shared" si="1"/>
        <v>428.45000000000005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5"/>
      <c r="F25" s="89"/>
      <c r="G25" s="90"/>
      <c r="H25" s="91">
        <v>0.03</v>
      </c>
      <c r="I25" s="93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108">
        <f t="shared" si="0"/>
        <v>0.13</v>
      </c>
      <c r="V25" s="109"/>
      <c r="W25" s="109"/>
      <c r="X25" s="109"/>
      <c r="Y25" s="110"/>
      <c r="Z25" s="18">
        <f>U25*E18</f>
        <v>10.66</v>
      </c>
      <c r="AA25" s="66">
        <f t="shared" si="1"/>
        <v>522.34</v>
      </c>
      <c r="AB25" s="1"/>
      <c r="AC25" s="1"/>
    </row>
    <row r="26" spans="2:29" ht="13.5" customHeight="1">
      <c r="B26" s="17" t="s">
        <v>32</v>
      </c>
      <c r="C26" s="9">
        <v>80</v>
      </c>
      <c r="D26" s="7" t="s">
        <v>10</v>
      </c>
      <c r="E26" s="25"/>
      <c r="F26" s="89"/>
      <c r="G26" s="90"/>
      <c r="H26" s="91"/>
      <c r="I26" s="93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108">
        <f t="shared" si="0"/>
        <v>0.15000000000000002</v>
      </c>
      <c r="V26" s="109"/>
      <c r="W26" s="109"/>
      <c r="X26" s="109"/>
      <c r="Y26" s="110"/>
      <c r="Z26" s="18">
        <f>U26*E18</f>
        <v>12.300000000000002</v>
      </c>
      <c r="AA26" s="65">
        <f t="shared" si="1"/>
        <v>984.00000000000023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10</v>
      </c>
      <c r="E27" s="25"/>
      <c r="F27" s="89"/>
      <c r="G27" s="90"/>
      <c r="H27" s="91"/>
      <c r="I27" s="93"/>
      <c r="J27" s="41"/>
      <c r="K27" s="25"/>
      <c r="L27" s="40">
        <v>5.0000000000000001E-3</v>
      </c>
      <c r="M27" s="25">
        <v>3.0000000000000001E-3</v>
      </c>
      <c r="N27" s="26"/>
      <c r="O27" s="25"/>
      <c r="P27" s="25"/>
      <c r="Q27" s="25"/>
      <c r="R27" s="25"/>
      <c r="S27" s="25"/>
      <c r="T27" s="25"/>
      <c r="U27" s="131">
        <f t="shared" si="0"/>
        <v>8.0000000000000002E-3</v>
      </c>
      <c r="V27" s="140"/>
      <c r="W27" s="140"/>
      <c r="X27" s="140"/>
      <c r="Y27" s="132"/>
      <c r="Z27" s="18">
        <f>U27*E18</f>
        <v>0.65600000000000003</v>
      </c>
      <c r="AA27" s="66">
        <f t="shared" si="1"/>
        <v>32.800000000000004</v>
      </c>
      <c r="AB27" s="1"/>
      <c r="AC27" s="1"/>
    </row>
    <row r="28" spans="2:29" ht="13.5" customHeight="1">
      <c r="B28" s="17" t="s">
        <v>63</v>
      </c>
      <c r="C28" s="9">
        <v>40</v>
      </c>
      <c r="D28" s="7" t="s">
        <v>10</v>
      </c>
      <c r="E28" s="25"/>
      <c r="F28" s="89"/>
      <c r="G28" s="90"/>
      <c r="H28" s="91"/>
      <c r="I28" s="93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0.03</v>
      </c>
      <c r="V28" s="140"/>
      <c r="W28" s="140"/>
      <c r="X28" s="140"/>
      <c r="Y28" s="132"/>
      <c r="Z28" s="18">
        <f>U28*E18</f>
        <v>2.46</v>
      </c>
      <c r="AA28" s="66">
        <f t="shared" si="1"/>
        <v>98.4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5"/>
      <c r="F29" s="89"/>
      <c r="G29" s="90"/>
      <c r="H29" s="91"/>
      <c r="I29" s="93"/>
      <c r="J29" s="24"/>
      <c r="K29" s="25"/>
      <c r="L29" s="24">
        <v>5.0000000000000001E-3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8.0000000000000002E-3</v>
      </c>
      <c r="V29" s="140"/>
      <c r="W29" s="140"/>
      <c r="X29" s="140"/>
      <c r="Y29" s="132"/>
      <c r="Z29" s="18">
        <f>U29*E18</f>
        <v>0.65600000000000003</v>
      </c>
      <c r="AA29" s="66">
        <f t="shared" si="1"/>
        <v>52.480000000000004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89"/>
      <c r="G30" s="90"/>
      <c r="H30" s="91"/>
      <c r="I30" s="93"/>
      <c r="J30" s="27"/>
      <c r="K30" s="25"/>
      <c r="L30" s="24">
        <v>3.0000000000000001E-3</v>
      </c>
      <c r="M30" s="26"/>
      <c r="N30" s="25"/>
      <c r="O30" s="25"/>
      <c r="P30" s="25"/>
      <c r="Q30" s="25"/>
      <c r="R30" s="25"/>
      <c r="S30" s="25"/>
      <c r="T30" s="25"/>
      <c r="U30" s="131">
        <f t="shared" si="0"/>
        <v>3.0000000000000001E-3</v>
      </c>
      <c r="V30" s="140"/>
      <c r="W30" s="140"/>
      <c r="X30" s="140"/>
      <c r="Y30" s="132"/>
      <c r="Z30" s="52">
        <f>U30*E18</f>
        <v>0.246</v>
      </c>
      <c r="AA30" s="66">
        <f t="shared" si="1"/>
        <v>61.5</v>
      </c>
      <c r="AB30" s="1"/>
      <c r="AC30" s="1"/>
    </row>
    <row r="31" spans="2:29" ht="13.5" customHeight="1">
      <c r="B31" s="17" t="s">
        <v>52</v>
      </c>
      <c r="C31" s="9">
        <v>150</v>
      </c>
      <c r="D31" s="7" t="s">
        <v>10</v>
      </c>
      <c r="E31" s="25"/>
      <c r="F31" s="89"/>
      <c r="G31" s="90"/>
      <c r="H31" s="91"/>
      <c r="I31" s="93"/>
      <c r="J31" s="24"/>
      <c r="K31" s="25">
        <v>2E-3</v>
      </c>
      <c r="L31" s="24">
        <v>4.0000000000000001E-3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131">
        <f t="shared" si="0"/>
        <v>9.0000000000000011E-3</v>
      </c>
      <c r="V31" s="140"/>
      <c r="W31" s="140"/>
      <c r="X31" s="140"/>
      <c r="Y31" s="132"/>
      <c r="Z31" s="18">
        <f>U31*E18</f>
        <v>0.7380000000000001</v>
      </c>
      <c r="AA31" s="66">
        <f t="shared" si="1"/>
        <v>110.70000000000002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44"/>
      <c r="G32" s="145"/>
      <c r="H32" s="142"/>
      <c r="I32" s="143"/>
      <c r="J32" s="24"/>
      <c r="K32" s="25"/>
      <c r="L32" s="24">
        <v>2E-3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131">
        <f t="shared" si="0"/>
        <v>7.0000000000000001E-3</v>
      </c>
      <c r="V32" s="140"/>
      <c r="W32" s="140"/>
      <c r="X32" s="140"/>
      <c r="Y32" s="132"/>
      <c r="Z32" s="29">
        <f>U32*E18</f>
        <v>0.57400000000000007</v>
      </c>
      <c r="AA32" s="65">
        <f t="shared" si="1"/>
        <v>159.57200000000003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0.03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0.03</v>
      </c>
      <c r="V33" s="140"/>
      <c r="W33" s="140"/>
      <c r="X33" s="140"/>
      <c r="Y33" s="132"/>
      <c r="Z33" s="29">
        <f>U33*E18</f>
        <v>2.46</v>
      </c>
      <c r="AA33" s="66">
        <f t="shared" si="1"/>
        <v>123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10</v>
      </c>
      <c r="E34" s="25"/>
      <c r="F34" s="89"/>
      <c r="G34" s="90"/>
      <c r="H34" s="91"/>
      <c r="I34" s="93"/>
      <c r="J34" s="24"/>
      <c r="K34" s="25"/>
      <c r="L34" s="24"/>
      <c r="M34" s="36">
        <v>3.7999999999999999E-2</v>
      </c>
      <c r="N34" s="26"/>
      <c r="O34" s="25"/>
      <c r="P34" s="25"/>
      <c r="Q34" s="26"/>
      <c r="R34" s="36"/>
      <c r="S34" s="25"/>
      <c r="T34" s="25"/>
      <c r="U34" s="160">
        <f t="shared" si="0"/>
        <v>3.7999999999999999E-2</v>
      </c>
      <c r="V34" s="161"/>
      <c r="W34" s="161"/>
      <c r="X34" s="161"/>
      <c r="Y34" s="162"/>
      <c r="Z34" s="18">
        <f>U34*E18</f>
        <v>3.1160000000000001</v>
      </c>
      <c r="AA34" s="66">
        <f t="shared" si="1"/>
        <v>1402.2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89"/>
      <c r="G35" s="90"/>
      <c r="H35" s="91"/>
      <c r="I35" s="92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131">
        <f t="shared" si="0"/>
        <v>0</v>
      </c>
      <c r="V35" s="140"/>
      <c r="W35" s="140"/>
      <c r="X35" s="140"/>
      <c r="Y35" s="132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5.0000000000000001E-3</v>
      </c>
      <c r="P36" s="24"/>
      <c r="Q36" s="24"/>
      <c r="R36" s="24"/>
      <c r="S36" s="24"/>
      <c r="T36" s="24"/>
      <c r="U36" s="131">
        <f t="shared" si="0"/>
        <v>5.0000000000000001E-3</v>
      </c>
      <c r="V36" s="140"/>
      <c r="W36" s="140"/>
      <c r="X36" s="140"/>
      <c r="Y36" s="132"/>
      <c r="Z36" s="18">
        <f>U36*E18</f>
        <v>0.41000000000000003</v>
      </c>
      <c r="AA36" s="66">
        <f t="shared" si="1"/>
        <v>82</v>
      </c>
      <c r="AB36" s="1"/>
      <c r="AC36" s="1"/>
    </row>
    <row r="37" spans="2:29" ht="13.5" customHeight="1">
      <c r="B37" s="17" t="s">
        <v>54</v>
      </c>
      <c r="C37" s="9">
        <v>85</v>
      </c>
      <c r="D37" s="64" t="s">
        <v>10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131">
        <f t="shared" si="0"/>
        <v>2.1999999999999999E-2</v>
      </c>
      <c r="V37" s="140"/>
      <c r="W37" s="140"/>
      <c r="X37" s="140"/>
      <c r="Y37" s="132"/>
      <c r="Z37" s="18">
        <f>U37*E18</f>
        <v>1.8039999999999998</v>
      </c>
      <c r="AA37" s="66">
        <f t="shared" si="1"/>
        <v>153.33999999999997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10</v>
      </c>
      <c r="E38" s="38">
        <v>4.45E-3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4.45E-3</v>
      </c>
      <c r="V38" s="140"/>
      <c r="W38" s="140"/>
      <c r="X38" s="140"/>
      <c r="Y38" s="132"/>
      <c r="Z38" s="18">
        <f>U38*E18</f>
        <v>0.3649</v>
      </c>
      <c r="AA38" s="68">
        <f>C38*Z38</f>
        <v>7.298</v>
      </c>
      <c r="AB38" s="1"/>
      <c r="AC38" s="1"/>
    </row>
    <row r="39" spans="2:29" ht="13.5" customHeight="1">
      <c r="B39" s="17"/>
      <c r="C39" s="9"/>
      <c r="D39" s="53"/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29</v>
      </c>
      <c r="V40" s="147"/>
      <c r="W40" s="147"/>
      <c r="X40" s="147"/>
      <c r="Y40" s="148"/>
      <c r="Z40" s="149"/>
      <c r="AA40" s="69">
        <f>SUM(AA20:AA39)</f>
        <v>5210.2800000000007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2025-06-18T05:42:02Z</cp:lastPrinted>
  <dcterms:created xsi:type="dcterms:W3CDTF">1998-12-08T10:37:05Z</dcterms:created>
  <dcterms:modified xsi:type="dcterms:W3CDTF">2025-06-18T06:01:46Z</dcterms:modified>
</cp:coreProperties>
</file>