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юль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<sst xmlns="http://schemas.openxmlformats.org/spreadsheetml/2006/main" count="95" uniqueCount="71">
  <si>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</si>
  <si>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</si>
  <si>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</si>
  <si>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</si>
  <si>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</si>
  <si>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</si>
  <si>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</si>
  <si>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</si>
  <si>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</si>
  <si>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</si>
  <si>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</si>
  <si>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</si>
  <si>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</si>
  <si>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</si>
  <si>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</si>
  <si>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</si>
  <si>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</si>
  <si>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</si>
  <si>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</si>
  <si>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</si>
  <si>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</si>
  <si>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</si>
  <si>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</si>
  <si>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</si>
  <si>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</si>
  <si>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</si>
  <si>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</si>
  <si>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</si>
  <si>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</si>
  <si>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</si>
  <si>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</si>
  <si>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</si>
  <si>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</si>
  <si>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</si>
  <si>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</si>
  <si>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</si>
  <si>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</si>
  <si>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</si>
  <si>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</si>
  <si>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</si>
  <si>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</si>
  <si>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</si>
  <si>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</si>
  <si>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</si>
  <si>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</si>
  <si>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</si>
  <si>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Директор ____________ М.Б.Шомахова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</si>
  <si>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</si>
  <si>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</si>
  <si>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</si>
  <si>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</si>
  <si>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</si>
  <si>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</si>
  <si>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</si>
  <si>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</si>
  <si>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</si>
  <si>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</si>
  <si>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</si>
  <si>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</si>
  <si>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</si>
  <si>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</si>
  <si>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</si>
  <si>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</si>
  <si>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</si>
  <si>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</si>
  <si>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</si>
  <si>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</si>
  <si>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</si>
  <si>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Омлет</t>
  </si>
  <si>
    <t>Меню-требование на выдачу продуктов питания № 04</t>
  </si>
  <si>
    <r>
      <t xml:space="preserve">на 04 июля  2025г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</si>
</sst>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AA8" sqref="AA8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69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46</v>
      </c>
      <c r="C2" s="33"/>
      <c r="D2" s="5"/>
      <c r="E2" s="33"/>
      <c r="F2" s="5"/>
      <c r="G2" s="5"/>
      <c r="H2" s="5"/>
      <c r="I2" s="2" t="s">
        <v>70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29" t="s">
        <v>16</v>
      </c>
      <c r="I6" s="129"/>
      <c r="J6" s="129"/>
      <c r="K6" s="129" t="s">
        <v>22</v>
      </c>
      <c r="L6" s="129"/>
      <c r="M6" s="129" t="s">
        <v>21</v>
      </c>
      <c r="N6" s="144"/>
      <c r="O6" s="144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69"/>
      <c r="F7" s="170"/>
      <c r="G7" s="171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5"/>
      <c r="V7" s="1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2"/>
      <c r="F8" s="173"/>
      <c r="G8" s="174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5"/>
      <c r="V8" s="176"/>
      <c r="W8" s="2"/>
      <c r="X8" s="2"/>
      <c r="Y8" s="2"/>
      <c r="Z8" s="2"/>
      <c r="AA8" s="2"/>
    </row>
    <row r="9" spans="2:29" ht="17.25" customHeight="1">
      <c r="B9" s="7">
        <v>212</v>
      </c>
      <c r="C9" s="143">
        <f>B9*E9</f>
        <v>12720</v>
      </c>
      <c r="D9" s="95"/>
      <c r="E9" s="110">
        <v>60</v>
      </c>
      <c r="F9" s="111"/>
      <c r="G9" s="112"/>
      <c r="H9" s="163">
        <v>156</v>
      </c>
      <c r="I9" s="163"/>
      <c r="J9" s="163"/>
      <c r="K9" s="164">
        <v>54.783000000000001</v>
      </c>
      <c r="L9" s="164"/>
      <c r="M9" s="158">
        <f>H9*K9</f>
        <v>8546.148000000001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2" t="s">
        <v>6</v>
      </c>
      <c r="I10" s="162"/>
      <c r="J10" s="162"/>
      <c r="K10" s="164">
        <v>54.783000000000001</v>
      </c>
      <c r="L10" s="164"/>
      <c r="M10" s="158">
        <f>SUM(M9)</f>
        <v>8546.148000000001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8</v>
      </c>
      <c r="C11" s="129"/>
      <c r="D11" s="84" t="s">
        <v>24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13</v>
      </c>
      <c r="V11" s="97"/>
      <c r="W11" s="97"/>
      <c r="X11" s="98"/>
      <c r="Y11" s="7"/>
      <c r="Z11" s="84" t="s">
        <v>12</v>
      </c>
      <c r="AA11" s="84" t="s">
        <v>29</v>
      </c>
      <c r="AB11" s="1"/>
      <c r="AC11" s="1"/>
    </row>
    <row r="12" spans="2:29" ht="12" customHeight="1">
      <c r="B12" s="129" t="s">
        <v>25</v>
      </c>
      <c r="C12" s="129" t="s">
        <v>36</v>
      </c>
      <c r="D12" s="85"/>
      <c r="E12" s="96" t="s">
        <v>23</v>
      </c>
      <c r="F12" s="147"/>
      <c r="G12" s="147"/>
      <c r="H12" s="147"/>
      <c r="I12" s="147"/>
      <c r="J12" s="148"/>
      <c r="K12" s="166" t="s">
        <v>2</v>
      </c>
      <c r="L12" s="166"/>
      <c r="M12" s="166"/>
      <c r="N12" s="166"/>
      <c r="O12" s="166"/>
      <c r="P12" s="166"/>
      <c r="Q12" s="165" t="s">
        <v>3</v>
      </c>
      <c r="R12" s="166"/>
      <c r="S12" s="166"/>
      <c r="T12" s="166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8"/>
      <c r="L13" s="168"/>
      <c r="M13" s="168"/>
      <c r="N13" s="168"/>
      <c r="O13" s="168"/>
      <c r="P13" s="168"/>
      <c r="Q13" s="167"/>
      <c r="R13" s="168"/>
      <c r="S13" s="168"/>
      <c r="T13" s="168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68</v>
      </c>
      <c r="F14" s="130" t="s">
        <v>48</v>
      </c>
      <c r="G14" s="131"/>
      <c r="H14" s="130" t="s">
        <v>37</v>
      </c>
      <c r="I14" s="131"/>
      <c r="J14" s="136"/>
      <c r="K14" s="136" t="s">
        <v>49</v>
      </c>
      <c r="L14" s="136" t="s">
        <v>66</v>
      </c>
      <c r="M14" s="136" t="s">
        <v>37</v>
      </c>
      <c r="N14" s="136" t="s">
        <v>50</v>
      </c>
      <c r="O14" s="136"/>
      <c r="P14" s="136"/>
      <c r="Q14" s="136" t="s">
        <v>51</v>
      </c>
      <c r="R14" s="54"/>
      <c r="S14" s="136"/>
      <c r="T14" s="136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37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156</v>
      </c>
      <c r="F18" s="139">
        <v>156</v>
      </c>
      <c r="G18" s="140"/>
      <c r="H18" s="139">
        <v>156</v>
      </c>
      <c r="I18" s="140"/>
      <c r="J18" s="22"/>
      <c r="K18" s="36">
        <v>156</v>
      </c>
      <c r="L18" s="36">
        <v>156</v>
      </c>
      <c r="M18" s="36">
        <v>156</v>
      </c>
      <c r="N18" s="36">
        <v>156</v>
      </c>
      <c r="O18" s="36"/>
      <c r="P18" s="21"/>
      <c r="Q18" s="36">
        <v>156</v>
      </c>
      <c r="R18" s="36">
        <v>156</v>
      </c>
      <c r="S18" s="36" t="s">
        <v>60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60</v>
      </c>
      <c r="F19" s="141" t="s">
        <v>44</v>
      </c>
      <c r="G19" s="142"/>
      <c r="H19" s="141" t="s">
        <v>64</v>
      </c>
      <c r="I19" s="142"/>
      <c r="J19" s="22"/>
      <c r="K19" s="23">
        <v>200</v>
      </c>
      <c r="L19" s="58" t="s">
        <v>62</v>
      </c>
      <c r="M19" s="58" t="s">
        <v>67</v>
      </c>
      <c r="N19" s="58" t="s">
        <v>44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38</v>
      </c>
      <c r="C20" s="9">
        <v>6</v>
      </c>
      <c r="D20" s="7" t="s">
        <v>11</v>
      </c>
      <c r="E20" s="39">
        <v>0.35</v>
      </c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0.35</v>
      </c>
      <c r="V20" s="111"/>
      <c r="W20" s="111"/>
      <c r="X20" s="111"/>
      <c r="Y20" s="112"/>
      <c r="Z20" s="18">
        <f>U20*E18</f>
        <v>54.599999999999994</v>
      </c>
      <c r="AA20" s="81">
        <f>C20*Z20</f>
        <v>327.59999999999997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0.02</v>
      </c>
      <c r="F21" s="120">
        <v>0.02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91">
        <f t="shared" ref="U21:U41" si="0">T21+S21+Q21+P21+O21+N21+M21+L21+K21+J21+H21+F21+E21+R21</f>
        <v>9.0000000000000011E-2</v>
      </c>
      <c r="V21" s="92"/>
      <c r="W21" s="92"/>
      <c r="X21" s="92"/>
      <c r="Y21" s="93"/>
      <c r="Z21" s="18">
        <f>U21*E18</f>
        <v>14.040000000000001</v>
      </c>
      <c r="AA21" s="83">
        <f t="shared" ref="AA21:AA41" si="1">C21*Z21</f>
        <v>1235.52</v>
      </c>
      <c r="AB21" s="1"/>
      <c r="AC21" s="1"/>
    </row>
    <row r="22" spans="2:29" ht="13.5" customHeight="1">
      <c r="B22" s="17" t="s">
        <v>43</v>
      </c>
      <c r="C22" s="9">
        <v>50</v>
      </c>
      <c r="D22" s="60" t="s">
        <v>11</v>
      </c>
      <c r="E22" s="28">
        <v>0.01</v>
      </c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0.01</v>
      </c>
      <c r="V22" s="92"/>
      <c r="W22" s="92"/>
      <c r="X22" s="92"/>
      <c r="Y22" s="93"/>
      <c r="Z22" s="18">
        <f>U22*E18</f>
        <v>1.56</v>
      </c>
      <c r="AA22" s="83">
        <f t="shared" si="1"/>
        <v>78</v>
      </c>
      <c r="AB22" s="1"/>
      <c r="AC22" s="1"/>
    </row>
    <row r="23" spans="2:29" ht="13.5" customHeight="1">
      <c r="B23" s="17" t="s">
        <v>47</v>
      </c>
      <c r="C23" s="9">
        <v>150</v>
      </c>
      <c r="D23" s="7" t="s">
        <v>11</v>
      </c>
      <c r="E23" s="27">
        <v>0.01</v>
      </c>
      <c r="F23" s="118"/>
      <c r="G23" s="119"/>
      <c r="H23" s="113"/>
      <c r="I23" s="114"/>
      <c r="J23" s="26"/>
      <c r="K23" s="25">
        <v>2E-3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1.7000000000000001E-2</v>
      </c>
      <c r="V23" s="92"/>
      <c r="W23" s="92"/>
      <c r="X23" s="92"/>
      <c r="Y23" s="93"/>
      <c r="Z23" s="18">
        <f>U23*E18</f>
        <v>2.6520000000000001</v>
      </c>
      <c r="AA23" s="83">
        <f t="shared" si="1"/>
        <v>397.8</v>
      </c>
      <c r="AB23" s="1"/>
      <c r="AC23" s="1"/>
    </row>
    <row r="24" spans="2:29" ht="13.5" customHeight="1">
      <c r="B24" s="17" t="s">
        <v>41</v>
      </c>
      <c r="C24" s="9">
        <v>75</v>
      </c>
      <c r="D24" s="7" t="s">
        <v>11</v>
      </c>
      <c r="E24" s="27"/>
      <c r="F24" s="178">
        <v>0.01</v>
      </c>
      <c r="G24" s="177"/>
      <c r="H24" s="113"/>
      <c r="I24" s="114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91">
        <f t="shared" si="0"/>
        <v>0.02</v>
      </c>
      <c r="V24" s="92"/>
      <c r="W24" s="92"/>
      <c r="X24" s="92"/>
      <c r="Y24" s="93"/>
      <c r="Z24" s="32">
        <f>U24*E18</f>
        <v>3.12</v>
      </c>
      <c r="AA24" s="83">
        <f t="shared" si="1"/>
        <v>234</v>
      </c>
      <c r="AB24" s="1"/>
      <c r="AC24" s="1"/>
    </row>
    <row r="25" spans="2:29" ht="13.5" customHeight="1">
      <c r="B25" s="17" t="s">
        <v>52</v>
      </c>
      <c r="C25" s="9">
        <v>450</v>
      </c>
      <c r="D25" s="7" t="s">
        <v>11</v>
      </c>
      <c r="E25" s="27"/>
      <c r="F25" s="118">
        <v>1E-3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1E-3</v>
      </c>
      <c r="V25" s="92"/>
      <c r="W25" s="92"/>
      <c r="X25" s="92"/>
      <c r="Y25" s="93"/>
      <c r="Z25" s="81">
        <f>U25*E18</f>
        <v>0.156</v>
      </c>
      <c r="AA25" s="83">
        <f t="shared" si="1"/>
        <v>70.2</v>
      </c>
      <c r="AB25" s="1"/>
      <c r="AC25" s="1"/>
    </row>
    <row r="26" spans="2:29" ht="13.5" customHeight="1">
      <c r="B26" s="17" t="s">
        <v>31</v>
      </c>
      <c r="C26" s="9">
        <v>49</v>
      </c>
      <c r="D26" s="7" t="s">
        <v>11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17.16</v>
      </c>
      <c r="AA26" s="83">
        <f t="shared" si="1"/>
        <v>840.84</v>
      </c>
      <c r="AB26" s="1"/>
      <c r="AC26" s="1"/>
    </row>
    <row r="27" spans="2:29" ht="13.5" customHeight="1">
      <c r="B27" s="17" t="s">
        <v>33</v>
      </c>
      <c r="C27" s="9">
        <v>55</v>
      </c>
      <c r="D27" s="7" t="s">
        <v>11</v>
      </c>
      <c r="E27" s="27"/>
      <c r="F27" s="118"/>
      <c r="G27" s="119"/>
      <c r="H27" s="113"/>
      <c r="I27" s="114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0.05</v>
      </c>
      <c r="V27" s="92"/>
      <c r="W27" s="92"/>
      <c r="X27" s="92"/>
      <c r="Y27" s="93"/>
      <c r="Z27" s="18">
        <f>U27*E18</f>
        <v>7.8000000000000007</v>
      </c>
      <c r="AA27" s="83">
        <f t="shared" si="1"/>
        <v>429.00000000000006</v>
      </c>
      <c r="AB27" s="1"/>
      <c r="AC27" s="1"/>
    </row>
    <row r="28" spans="2:29" ht="13.5" customHeight="1">
      <c r="B28" s="17" t="s">
        <v>39</v>
      </c>
      <c r="C28" s="9">
        <v>45</v>
      </c>
      <c r="D28" s="7" t="s">
        <v>11</v>
      </c>
      <c r="E28" s="27"/>
      <c r="F28" s="118"/>
      <c r="G28" s="119"/>
      <c r="H28" s="113"/>
      <c r="I28" s="114"/>
      <c r="J28" s="26"/>
      <c r="K28" s="25">
        <v>0.01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0.02</v>
      </c>
      <c r="V28" s="92"/>
      <c r="W28" s="92"/>
      <c r="X28" s="92"/>
      <c r="Y28" s="93"/>
      <c r="Z28" s="18">
        <f>U28*E18</f>
        <v>3.12</v>
      </c>
      <c r="AA28" s="83">
        <f t="shared" si="1"/>
        <v>140.4</v>
      </c>
      <c r="AB28" s="1"/>
      <c r="AC28" s="1"/>
    </row>
    <row r="29" spans="2:29" ht="13.5" customHeight="1">
      <c r="B29" s="17" t="s">
        <v>34</v>
      </c>
      <c r="C29" s="9">
        <v>50</v>
      </c>
      <c r="D29" s="7" t="s">
        <v>11</v>
      </c>
      <c r="E29" s="27"/>
      <c r="F29" s="118"/>
      <c r="G29" s="119"/>
      <c r="H29" s="113"/>
      <c r="I29" s="114"/>
      <c r="J29" s="26"/>
      <c r="K29" s="29">
        <v>0.01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0.02</v>
      </c>
      <c r="V29" s="92"/>
      <c r="W29" s="92"/>
      <c r="X29" s="92"/>
      <c r="Y29" s="93"/>
      <c r="Z29" s="59">
        <f>U29*E18</f>
        <v>3.12</v>
      </c>
      <c r="AA29" s="83">
        <f t="shared" si="1"/>
        <v>156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11</v>
      </c>
      <c r="E30" s="27"/>
      <c r="F30" s="118"/>
      <c r="G30" s="119"/>
      <c r="H30" s="113"/>
      <c r="I30" s="114"/>
      <c r="J30" s="26"/>
      <c r="K30" s="25">
        <v>3.13E-3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4.13E-3</v>
      </c>
      <c r="V30" s="92"/>
      <c r="W30" s="92"/>
      <c r="X30" s="92"/>
      <c r="Y30" s="93"/>
      <c r="Z30" s="18">
        <f>U30*E18</f>
        <v>0.64427999999999996</v>
      </c>
      <c r="AA30" s="83">
        <f t="shared" si="1"/>
        <v>161.07</v>
      </c>
      <c r="AB30" s="1"/>
      <c r="AC30" s="1"/>
    </row>
    <row r="31" spans="2:29" ht="13.5" customHeight="1">
      <c r="B31" s="17" t="s">
        <v>53</v>
      </c>
      <c r="C31" s="9">
        <v>40</v>
      </c>
      <c r="D31" s="7" t="s">
        <v>11</v>
      </c>
      <c r="E31" s="27"/>
      <c r="F31" s="179"/>
      <c r="G31" s="180"/>
      <c r="H31" s="178"/>
      <c r="I31" s="183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0.03</v>
      </c>
      <c r="V31" s="92"/>
      <c r="W31" s="92"/>
      <c r="X31" s="92"/>
      <c r="Y31" s="93"/>
      <c r="Z31" s="32">
        <f>U31*E18</f>
        <v>4.68</v>
      </c>
      <c r="AA31" s="83">
        <f t="shared" si="1"/>
        <v>187.2</v>
      </c>
      <c r="AB31" s="1"/>
      <c r="AC31" s="1"/>
    </row>
    <row r="32" spans="2:29" ht="13.5" customHeight="1">
      <c r="B32" s="17" t="s">
        <v>54</v>
      </c>
      <c r="C32" s="9">
        <v>40</v>
      </c>
      <c r="D32" s="7" t="s">
        <v>11</v>
      </c>
      <c r="E32" s="27"/>
      <c r="F32" s="49"/>
      <c r="G32" s="50"/>
      <c r="H32" s="51"/>
      <c r="I32" s="52"/>
      <c r="J32" s="48"/>
      <c r="K32" s="46">
        <v>2.5000000000000001E-2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2.5000000000000001E-2</v>
      </c>
      <c r="V32" s="92"/>
      <c r="W32" s="92"/>
      <c r="X32" s="92"/>
      <c r="Y32" s="93"/>
      <c r="Z32" s="32">
        <f>U32*E18</f>
        <v>3.9000000000000004</v>
      </c>
      <c r="AA32" s="83">
        <f t="shared" si="1"/>
        <v>156</v>
      </c>
      <c r="AB32" s="1"/>
      <c r="AC32" s="1"/>
    </row>
    <row r="33" spans="2:29" ht="13.5" customHeight="1">
      <c r="B33" s="17" t="s">
        <v>59</v>
      </c>
      <c r="C33" s="9">
        <v>650</v>
      </c>
      <c r="D33" s="78" t="s">
        <v>11</v>
      </c>
      <c r="E33" s="27"/>
      <c r="F33" s="79"/>
      <c r="G33" s="80"/>
      <c r="H33" s="178"/>
      <c r="I33" s="183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61</v>
      </c>
      <c r="C34" s="9">
        <v>55</v>
      </c>
      <c r="D34" s="78" t="s">
        <v>11</v>
      </c>
      <c r="E34" s="39"/>
      <c r="F34" s="118"/>
      <c r="G34" s="119"/>
      <c r="H34" s="181"/>
      <c r="I34" s="182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0</v>
      </c>
      <c r="V34" s="92"/>
      <c r="W34" s="92"/>
      <c r="X34" s="92"/>
      <c r="Y34" s="93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42</v>
      </c>
      <c r="C35" s="9">
        <v>278</v>
      </c>
      <c r="D35" s="82" t="s">
        <v>11</v>
      </c>
      <c r="E35" s="27"/>
      <c r="F35" s="118"/>
      <c r="G35" s="119"/>
      <c r="H35" s="113"/>
      <c r="I35" s="177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2E-3</v>
      </c>
      <c r="V35" s="92"/>
      <c r="W35" s="92"/>
      <c r="X35" s="92"/>
      <c r="Y35" s="93"/>
      <c r="Z35" s="18">
        <f>U35*E18</f>
        <v>0.312</v>
      </c>
      <c r="AA35" s="83">
        <f t="shared" si="1"/>
        <v>86.736000000000004</v>
      </c>
      <c r="AB35" s="1"/>
    </row>
    <row r="36" spans="2:29" ht="13.5" customHeight="1">
      <c r="B36" s="17" t="s">
        <v>65</v>
      </c>
      <c r="C36" s="9">
        <v>450</v>
      </c>
      <c r="D36" s="72" t="s">
        <v>11</v>
      </c>
      <c r="E36" s="27"/>
      <c r="F36" s="118"/>
      <c r="G36" s="119"/>
      <c r="H36" s="113"/>
      <c r="I36" s="177"/>
      <c r="J36" s="44"/>
      <c r="K36" s="25"/>
      <c r="L36" s="45">
        <v>4.4999999999999998E-2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4.4999999999999998E-2</v>
      </c>
      <c r="V36" s="92"/>
      <c r="W36" s="92"/>
      <c r="X36" s="92"/>
      <c r="Y36" s="93"/>
      <c r="Z36" s="18">
        <f>U36*E18</f>
        <v>7.02</v>
      </c>
      <c r="AA36" s="83">
        <f t="shared" si="1"/>
        <v>3159</v>
      </c>
      <c r="AB36" s="1"/>
      <c r="AC36" s="1"/>
    </row>
    <row r="37" spans="2:29" ht="13.5" customHeight="1">
      <c r="B37" s="17" t="s">
        <v>55</v>
      </c>
      <c r="C37" s="9">
        <v>85</v>
      </c>
      <c r="D37" s="53" t="s">
        <v>11</v>
      </c>
      <c r="E37" s="27"/>
      <c r="F37" s="118"/>
      <c r="G37" s="119"/>
      <c r="H37" s="113"/>
      <c r="I37" s="114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0.04</v>
      </c>
      <c r="V37" s="92"/>
      <c r="W37" s="92"/>
      <c r="X37" s="92"/>
      <c r="Y37" s="93"/>
      <c r="Z37" s="18">
        <f>U37*E18</f>
        <v>6.24</v>
      </c>
      <c r="AA37" s="83">
        <f t="shared" si="1"/>
        <v>530.4</v>
      </c>
      <c r="AB37" s="1"/>
      <c r="AC37" s="1"/>
    </row>
    <row r="38" spans="2:29" ht="13.5" customHeight="1">
      <c r="B38" s="17" t="s">
        <v>58</v>
      </c>
      <c r="C38" s="9">
        <v>45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0</v>
      </c>
      <c r="V38" s="92"/>
      <c r="W38" s="92"/>
      <c r="X38" s="92"/>
      <c r="Y38" s="93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56</v>
      </c>
      <c r="C39" s="9">
        <v>135</v>
      </c>
      <c r="D39" s="73" t="s">
        <v>11</v>
      </c>
      <c r="E39" s="27"/>
      <c r="F39" s="118"/>
      <c r="G39" s="119"/>
      <c r="H39" s="113"/>
      <c r="I39" s="177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91">
        <f t="shared" si="0"/>
        <v>7.0000000000000001E-3</v>
      </c>
      <c r="V39" s="92"/>
      <c r="W39" s="92"/>
      <c r="X39" s="92"/>
      <c r="Y39" s="93"/>
      <c r="Z39" s="18">
        <f>U39*E18</f>
        <v>1.0920000000000001</v>
      </c>
      <c r="AA39" s="83">
        <f t="shared" si="1"/>
        <v>147.42000000000002</v>
      </c>
      <c r="AB39" s="1"/>
      <c r="AC39" s="1"/>
    </row>
    <row r="40" spans="2:29" ht="13.5" customHeight="1">
      <c r="B40" s="17" t="s">
        <v>57</v>
      </c>
      <c r="C40" s="9">
        <v>42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0.03</v>
      </c>
      <c r="R40" s="45"/>
      <c r="S40" s="25"/>
      <c r="T40" s="25"/>
      <c r="U40" s="91">
        <f t="shared" si="0"/>
        <v>0.03</v>
      </c>
      <c r="V40" s="92"/>
      <c r="W40" s="92"/>
      <c r="X40" s="92"/>
      <c r="Y40" s="93"/>
      <c r="Z40" s="18">
        <f>U40*E18</f>
        <v>4.68</v>
      </c>
      <c r="AA40" s="83">
        <f t="shared" si="1"/>
        <v>196.56</v>
      </c>
      <c r="AB40" s="1"/>
      <c r="AC40" s="1"/>
    </row>
    <row r="41" spans="2:29" ht="13.5" customHeight="1">
      <c r="B41" s="17" t="s">
        <v>40</v>
      </c>
      <c r="C41" s="9">
        <v>20</v>
      </c>
      <c r="D41" s="74" t="s">
        <v>11</v>
      </c>
      <c r="E41" s="28">
        <v>3.9500000000000004E-3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3.9500000000000004E-3</v>
      </c>
      <c r="V41" s="92"/>
      <c r="W41" s="92"/>
      <c r="X41" s="92"/>
      <c r="Y41" s="93"/>
      <c r="Z41" s="18">
        <f>U41*E18</f>
        <v>0.61620000000000008</v>
      </c>
      <c r="AA41" s="83">
        <f t="shared" si="1"/>
        <v>12.324000000000002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7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7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30</v>
      </c>
      <c r="V43" s="88"/>
      <c r="W43" s="88"/>
      <c r="X43" s="88"/>
      <c r="Y43" s="89"/>
      <c r="Z43" s="90"/>
      <c r="AA43" s="71">
        <f>SUM(AA20:AA42)</f>
        <v>8546.07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10</v>
      </c>
      <c r="C45" s="5"/>
      <c r="D45" s="5"/>
      <c r="E45" s="33"/>
      <c r="F45" s="5"/>
      <c r="G45" s="5"/>
      <c r="H45" s="11" t="s">
        <v>9</v>
      </c>
      <c r="I45" s="5"/>
      <c r="J45" s="5"/>
      <c r="K45" s="5"/>
      <c r="L45" s="5"/>
      <c r="M45" s="5"/>
      <c r="N45" s="5"/>
      <c r="O45" s="11" t="s">
        <v>63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2025-07-04T05:52:24Z</cp:lastPrinted>
  <dcterms:created xsi:type="dcterms:W3CDTF">1998-12-08T10:37:05Z</dcterms:created>
  <dcterms:modified xsi:type="dcterms:W3CDTF">2025-07-04T05:55:02Z</dcterms:modified>
</cp:coreProperties>
</file>