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июль 2025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<sst xmlns="http://schemas.openxmlformats.org/spreadsheetml/2006/main" count="90" uniqueCount="69">
  <si>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</si>
  <si>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</si>
  <si>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</si>
  <si>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</si>
  <si>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</si>
  <si>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</si>
  <si>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</si>
  <si>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</si>
  <si>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</si>
  <si>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</si>
  <si>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</si>
  <si>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</si>
  <si>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</si>
  <si>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</si>
  <si>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</si>
  <si>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</si>
  <si>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</si>
  <si>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</si>
  <si>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</si>
  <si>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</si>
  <si>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</si>
  <si>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</si>
  <si>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</si>
  <si>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</si>
  <si>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</si>
  <si>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</si>
  <si>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</si>
  <si>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</si>
  <si>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</si>
  <si>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</si>
  <si>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</si>
  <si>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</si>
  <si>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</si>
  <si>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</si>
  <si>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</si>
  <si>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</si>
  <si>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</si>
  <si>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</si>
  <si>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</si>
  <si>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</si>
  <si>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</si>
  <si>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</si>
  <si>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</si>
  <si>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</si>
  <si>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</si>
  <si>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</si>
  <si>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</si>
  <si>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Директор ____________ М.Б. Шомахова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</si>
  <si>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</si>
  <si>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</si>
  <si>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</si>
  <si>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</si>
  <si>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</si>
  <si>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</si>
  <si>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</si>
  <si>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</si>
  <si>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</si>
  <si>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</si>
  <si>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</si>
  <si>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</si>
  <si>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</si>
  <si>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</si>
  <si>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</si>
  <si>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</si>
  <si>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</si>
  <si>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</si>
  <si>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</si>
  <si>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20</t>
  </si>
  <si>
    <r>
      <t xml:space="preserve">                   на 28 июля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</si>
</sst>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N36" sqref="N36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47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16</v>
      </c>
      <c r="C6" s="93"/>
      <c r="D6" s="94"/>
      <c r="E6" s="92" t="s">
        <v>17</v>
      </c>
      <c r="F6" s="93"/>
      <c r="G6" s="94"/>
      <c r="H6" s="77" t="s">
        <v>15</v>
      </c>
      <c r="I6" s="77"/>
      <c r="J6" s="77"/>
      <c r="K6" s="77" t="s">
        <v>21</v>
      </c>
      <c r="L6" s="77"/>
      <c r="M6" s="77" t="s">
        <v>20</v>
      </c>
      <c r="N6" s="83"/>
      <c r="O6" s="83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95" t="s">
        <v>19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219</v>
      </c>
      <c r="C9" s="139">
        <f>B9*E9</f>
        <v>12045</v>
      </c>
      <c r="D9" s="140"/>
      <c r="E9" s="106">
        <v>55</v>
      </c>
      <c r="F9" s="107"/>
      <c r="G9" s="108"/>
      <c r="H9" s="110">
        <v>157</v>
      </c>
      <c r="I9" s="110"/>
      <c r="J9" s="110"/>
      <c r="K9" s="102">
        <v>54.784999999999997</v>
      </c>
      <c r="L9" s="102"/>
      <c r="M9" s="102">
        <f>H9*K9</f>
        <v>8601.244999999999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6</v>
      </c>
      <c r="I10" s="109"/>
      <c r="J10" s="109"/>
      <c r="K10" s="102">
        <v>54.784999999999997</v>
      </c>
      <c r="L10" s="102"/>
      <c r="M10" s="102">
        <f>SUM(M9)</f>
        <v>8601.244999999999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8</v>
      </c>
      <c r="C11" s="77"/>
      <c r="D11" s="125" t="s">
        <v>23</v>
      </c>
      <c r="E11" s="84" t="s">
        <v>7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12</v>
      </c>
      <c r="V11" s="149"/>
      <c r="W11" s="149"/>
      <c r="X11" s="150"/>
      <c r="Y11" s="7"/>
      <c r="Z11" s="125" t="s">
        <v>11</v>
      </c>
      <c r="AA11" s="125" t="s">
        <v>27</v>
      </c>
      <c r="AB11" s="1"/>
      <c r="AC11" s="1"/>
    </row>
    <row r="12" spans="2:29" ht="12" customHeight="1">
      <c r="B12" s="77" t="s">
        <v>24</v>
      </c>
      <c r="C12" s="77" t="s">
        <v>34</v>
      </c>
      <c r="D12" s="126"/>
      <c r="E12" s="86" t="s">
        <v>22</v>
      </c>
      <c r="F12" s="87"/>
      <c r="G12" s="87"/>
      <c r="H12" s="87"/>
      <c r="I12" s="87"/>
      <c r="J12" s="88"/>
      <c r="K12" s="81" t="s">
        <v>2</v>
      </c>
      <c r="L12" s="81"/>
      <c r="M12" s="81"/>
      <c r="N12" s="81"/>
      <c r="O12" s="81"/>
      <c r="P12" s="81"/>
      <c r="Q12" s="117" t="s">
        <v>3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56</v>
      </c>
      <c r="F14" s="111" t="s">
        <v>63</v>
      </c>
      <c r="G14" s="112"/>
      <c r="H14" s="111" t="s">
        <v>35</v>
      </c>
      <c r="I14" s="112"/>
      <c r="J14" s="78"/>
      <c r="K14" s="78" t="s">
        <v>57</v>
      </c>
      <c r="L14" s="78" t="s">
        <v>65</v>
      </c>
      <c r="M14" s="78" t="s">
        <v>51</v>
      </c>
      <c r="N14" s="78" t="s">
        <v>35</v>
      </c>
      <c r="O14" s="78"/>
      <c r="P14" s="78"/>
      <c r="Q14" s="78" t="s">
        <v>58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44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157</v>
      </c>
      <c r="F18" s="98">
        <v>157</v>
      </c>
      <c r="G18" s="99"/>
      <c r="H18" s="98">
        <v>157</v>
      </c>
      <c r="I18" s="99"/>
      <c r="J18" s="22"/>
      <c r="K18" s="36">
        <v>157</v>
      </c>
      <c r="L18" s="36">
        <v>157</v>
      </c>
      <c r="M18" s="36">
        <v>157</v>
      </c>
      <c r="N18" s="36">
        <v>157</v>
      </c>
      <c r="O18" s="36"/>
      <c r="P18" s="21"/>
      <c r="Q18" s="36">
        <v>157</v>
      </c>
      <c r="R18" s="36">
        <v>157</v>
      </c>
      <c r="S18" s="36" t="s">
        <v>50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00" t="s">
        <v>48</v>
      </c>
      <c r="G19" s="101"/>
      <c r="H19" s="100" t="s">
        <v>60</v>
      </c>
      <c r="I19" s="101"/>
      <c r="J19" s="22"/>
      <c r="K19" s="23">
        <v>200</v>
      </c>
      <c r="L19" s="23" t="s">
        <v>54</v>
      </c>
      <c r="M19" s="23">
        <v>200</v>
      </c>
      <c r="N19" s="58" t="s">
        <v>60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59</v>
      </c>
      <c r="C20" s="9">
        <v>50</v>
      </c>
      <c r="D20" s="7" t="s">
        <v>10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0.02</v>
      </c>
      <c r="V20" s="145"/>
      <c r="W20" s="145"/>
      <c r="X20" s="145"/>
      <c r="Y20" s="140"/>
      <c r="Z20" s="32">
        <f>U20*E18</f>
        <v>3.14</v>
      </c>
      <c r="AA20" s="61">
        <f>C20*Z20</f>
        <v>157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8.6349999999999998</v>
      </c>
      <c r="AA21" s="63">
        <f t="shared" ref="AA21:AA39" si="1">C21*Z21</f>
        <v>759.88</v>
      </c>
      <c r="AB21" s="1"/>
      <c r="AC21" s="1"/>
    </row>
    <row r="22" spans="2:29" ht="13.5" customHeight="1">
      <c r="B22" s="17" t="s">
        <v>42</v>
      </c>
      <c r="C22" s="9">
        <v>75</v>
      </c>
      <c r="D22" s="60" t="s">
        <v>10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139">
        <f t="shared" si="0"/>
        <v>3.2320000000000002E-2</v>
      </c>
      <c r="V22" s="145"/>
      <c r="W22" s="145"/>
      <c r="X22" s="145"/>
      <c r="Y22" s="140"/>
      <c r="Z22" s="18">
        <f>U22*E18</f>
        <v>5.0742400000000005</v>
      </c>
      <c r="AA22" s="63">
        <f t="shared" si="1"/>
        <v>380.56800000000004</v>
      </c>
      <c r="AB22" s="1"/>
      <c r="AC22" s="1"/>
    </row>
    <row r="23" spans="2:29" ht="13.5" customHeight="1">
      <c r="B23" s="17" t="s">
        <v>62</v>
      </c>
      <c r="C23" s="9">
        <v>135</v>
      </c>
      <c r="D23" s="7" t="s">
        <v>10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0.78500000000000003</v>
      </c>
      <c r="AA23" s="63">
        <f t="shared" si="1"/>
        <v>105.97500000000001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0.12560000000000002</v>
      </c>
      <c r="AA24" s="63">
        <f t="shared" si="1"/>
        <v>94.200000000000017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14.129999999999999</v>
      </c>
      <c r="AA25" s="63">
        <f t="shared" si="1"/>
        <v>692.37</v>
      </c>
      <c r="AB25" s="1"/>
      <c r="AC25" s="1"/>
    </row>
    <row r="26" spans="2:29" ht="13.5" customHeight="1">
      <c r="B26" s="17" t="s">
        <v>31</v>
      </c>
      <c r="C26" s="9">
        <v>55</v>
      </c>
      <c r="D26" s="7" t="s">
        <v>10</v>
      </c>
      <c r="E26" s="27"/>
      <c r="F26" s="64"/>
      <c r="G26" s="65"/>
      <c r="H26" s="70"/>
      <c r="I26" s="71"/>
      <c r="J26" s="26"/>
      <c r="K26" s="45">
        <v>5.5E-2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5.5E-2</v>
      </c>
      <c r="V26" s="145"/>
      <c r="W26" s="145"/>
      <c r="X26" s="145"/>
      <c r="Y26" s="140"/>
      <c r="Z26" s="18">
        <f>U26*E18</f>
        <v>8.6349999999999998</v>
      </c>
      <c r="AA26" s="63">
        <f t="shared" si="1"/>
        <v>474.92500000000001</v>
      </c>
      <c r="AB26" s="1"/>
      <c r="AC26" s="1"/>
    </row>
    <row r="27" spans="2:29" ht="13.5" customHeight="1">
      <c r="B27" s="17" t="s">
        <v>32</v>
      </c>
      <c r="C27" s="9">
        <v>50</v>
      </c>
      <c r="D27" s="7" t="s">
        <v>10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0.78500000000000003</v>
      </c>
      <c r="AA27" s="63">
        <f t="shared" si="1"/>
        <v>39.25</v>
      </c>
      <c r="AB27" s="1"/>
      <c r="AC27" s="1"/>
    </row>
    <row r="28" spans="2:29" ht="13.5" customHeight="1">
      <c r="B28" s="17" t="s">
        <v>52</v>
      </c>
      <c r="C28" s="9">
        <v>40</v>
      </c>
      <c r="D28" s="7" t="s">
        <v>10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7.0649999999999995</v>
      </c>
      <c r="AA28" s="63">
        <f t="shared" si="1"/>
        <v>282.59999999999997</v>
      </c>
      <c r="AB28" s="1"/>
      <c r="AC28" s="1"/>
    </row>
    <row r="29" spans="2:29" ht="13.5" customHeight="1">
      <c r="B29" s="17" t="s">
        <v>38</v>
      </c>
      <c r="C29" s="9">
        <v>45</v>
      </c>
      <c r="D29" s="7" t="s">
        <v>10</v>
      </c>
      <c r="E29" s="27"/>
      <c r="F29" s="64"/>
      <c r="G29" s="65"/>
      <c r="H29" s="70"/>
      <c r="I29" s="71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1.256</v>
      </c>
      <c r="AA29" s="63">
        <f t="shared" si="1"/>
        <v>56.52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1.256</v>
      </c>
      <c r="AA30" s="63">
        <f t="shared" si="1"/>
        <v>314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66"/>
      <c r="G31" s="67"/>
      <c r="H31" s="72"/>
      <c r="I31" s="73"/>
      <c r="J31" s="26"/>
      <c r="K31" s="25">
        <v>3.0000000000000001E-3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0.01</v>
      </c>
      <c r="V31" s="145"/>
      <c r="W31" s="145"/>
      <c r="X31" s="145"/>
      <c r="Y31" s="140"/>
      <c r="Z31" s="32">
        <f>U31*E18</f>
        <v>1.57</v>
      </c>
      <c r="AA31" s="63">
        <f t="shared" si="1"/>
        <v>235.5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0.314</v>
      </c>
      <c r="AA32" s="63">
        <f t="shared" si="1"/>
        <v>87.292000000000002</v>
      </c>
      <c r="AB32" s="1"/>
      <c r="AC32" s="1"/>
    </row>
    <row r="33" spans="2:29" ht="13.5" customHeight="1">
      <c r="B33" s="17" t="s">
        <v>53</v>
      </c>
      <c r="C33" s="9">
        <v>40</v>
      </c>
      <c r="D33" s="7" t="s">
        <v>10</v>
      </c>
      <c r="E33" s="27"/>
      <c r="F33" s="64"/>
      <c r="G33" s="65"/>
      <c r="H33" s="70"/>
      <c r="I33" s="71"/>
      <c r="J33" s="30"/>
      <c r="K33" s="46">
        <v>0.01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0.01</v>
      </c>
      <c r="V33" s="145"/>
      <c r="W33" s="145"/>
      <c r="X33" s="145"/>
      <c r="Y33" s="140"/>
      <c r="Z33" s="18">
        <f>U33*E18</f>
        <v>1.57</v>
      </c>
      <c r="AA33" s="63">
        <f t="shared" si="1"/>
        <v>62.800000000000004</v>
      </c>
      <c r="AB33" s="1"/>
      <c r="AC33" s="1"/>
    </row>
    <row r="34" spans="2:29" ht="13.5" customHeight="1">
      <c r="B34" s="17" t="s">
        <v>36</v>
      </c>
      <c r="C34" s="9">
        <v>6</v>
      </c>
      <c r="D34" s="7" t="s">
        <v>13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21.98</v>
      </c>
      <c r="AA34" s="63">
        <f t="shared" si="1"/>
        <v>131.88</v>
      </c>
      <c r="AB34" s="1"/>
    </row>
    <row r="35" spans="2:29" ht="13.5" customHeight="1">
      <c r="B35" s="17" t="s">
        <v>45</v>
      </c>
      <c r="C35" s="9">
        <v>600</v>
      </c>
      <c r="D35" s="7" t="s">
        <v>10</v>
      </c>
      <c r="E35" s="27"/>
      <c r="F35" s="64"/>
      <c r="G35" s="65"/>
      <c r="H35" s="70"/>
      <c r="I35" s="74"/>
      <c r="J35" s="44"/>
      <c r="K35" s="25"/>
      <c r="L35" s="45">
        <v>4.4999999999999998E-2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4.4999999999999998E-2</v>
      </c>
      <c r="V35" s="129"/>
      <c r="W35" s="129"/>
      <c r="X35" s="129"/>
      <c r="Y35" s="130"/>
      <c r="Z35" s="18">
        <f>U35*E18</f>
        <v>7.0649999999999995</v>
      </c>
      <c r="AA35" s="63">
        <f t="shared" si="1"/>
        <v>4239</v>
      </c>
      <c r="AB35" s="1"/>
      <c r="AC35" s="1"/>
    </row>
    <row r="36" spans="2:29" ht="13.5" customHeight="1">
      <c r="B36" s="17" t="s">
        <v>46</v>
      </c>
      <c r="C36" s="9">
        <v>50</v>
      </c>
      <c r="D36" s="53" t="s">
        <v>10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3.1E-2</v>
      </c>
      <c r="R36" s="25"/>
      <c r="S36" s="25"/>
      <c r="T36" s="25"/>
      <c r="U36" s="139">
        <f t="shared" si="0"/>
        <v>3.3000000000000002E-2</v>
      </c>
      <c r="V36" s="145"/>
      <c r="W36" s="145"/>
      <c r="X36" s="145"/>
      <c r="Y36" s="140"/>
      <c r="Z36" s="18">
        <f>U36*E18</f>
        <v>5.181</v>
      </c>
      <c r="AA36" s="63">
        <f t="shared" si="1"/>
        <v>259.05</v>
      </c>
      <c r="AB36" s="1"/>
      <c r="AC36" s="1"/>
    </row>
    <row r="37" spans="2:29" ht="13.5" customHeight="1">
      <c r="B37" s="17" t="s">
        <v>55</v>
      </c>
      <c r="C37" s="9">
        <v>35</v>
      </c>
      <c r="D37" s="7" t="s">
        <v>10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3.9250000000000003</v>
      </c>
      <c r="AA37" s="63">
        <f t="shared" si="1"/>
        <v>137.375</v>
      </c>
      <c r="AB37" s="1"/>
      <c r="AC37" s="1"/>
    </row>
    <row r="38" spans="2:29" ht="13.5" customHeight="1">
      <c r="B38" s="17" t="s">
        <v>64</v>
      </c>
      <c r="C38" s="9">
        <v>100</v>
      </c>
      <c r="D38" s="7" t="s">
        <v>10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0.78500000000000003</v>
      </c>
      <c r="AA38" s="63">
        <f t="shared" si="1"/>
        <v>78.5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4.0000000000000001E-3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4.0000000000000001E-3</v>
      </c>
      <c r="V39" s="147"/>
      <c r="W39" s="147"/>
      <c r="X39" s="147"/>
      <c r="Y39" s="148"/>
      <c r="Z39" s="18">
        <f>U39*E18</f>
        <v>0.628</v>
      </c>
      <c r="AA39" s="63">
        <f t="shared" si="1"/>
        <v>12.56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28</v>
      </c>
      <c r="V40" s="142"/>
      <c r="W40" s="142"/>
      <c r="X40" s="142"/>
      <c r="Y40" s="143"/>
      <c r="Z40" s="144"/>
      <c r="AA40" s="62">
        <f>SUM(AA20:AA39)</f>
        <v>8601.244999999999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49</v>
      </c>
      <c r="J42" s="5"/>
      <c r="K42" s="5"/>
      <c r="L42" s="5"/>
      <c r="M42" s="5"/>
      <c r="N42" s="5"/>
      <c r="O42" s="11" t="s">
        <v>61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2025-07-28T06:25:25Z</cp:lastPrinted>
  <dcterms:created xsi:type="dcterms:W3CDTF">1998-12-08T10:37:05Z</dcterms:created>
  <dcterms:modified xsi:type="dcterms:W3CDTF">2025-07-28T06:25:53Z</dcterms:modified>
</cp:coreProperties>
</file>