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Август 2025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X20" i="1" l="1"/>
  <c r="Y20" i="1" s="1"/>
  <c r="Y42" i="1" s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<sst xmlns="http://schemas.openxmlformats.org/spreadsheetml/2006/main" count="91" uniqueCount="70">
  <si>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</si>
  <si>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</si>
  <si>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</si>
  <si>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</si>
  <si>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</si>
  <si>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</si>
  <si>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</si>
  <si>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</si>
  <si>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</si>
  <si>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</si>
  <si>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</si>
  <si>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</si>
  <si>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</si>
  <si>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</si>
  <si>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</si>
  <si>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</si>
  <si>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</si>
  <si>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</si>
  <si>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</si>
  <si>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</si>
  <si>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</si>
  <si>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</si>
  <si>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</si>
  <si>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</si>
  <si>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</si>
  <si>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</si>
  <si>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</si>
  <si>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</si>
  <si>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</si>
  <si>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</si>
  <si>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</si>
  <si>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</si>
  <si>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</si>
  <si>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</si>
  <si>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</si>
  <si>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</si>
  <si>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</si>
  <si>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</si>
  <si>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</si>
  <si>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</si>
  <si>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</si>
  <si>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</si>
  <si>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</si>
  <si>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</si>
  <si>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</si>
  <si>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</si>
  <si>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</si>
  <si>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</si>
  <si>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</si>
  <si>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</si>
  <si>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</si>
  <si>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</si>
  <si>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</si>
  <si>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</si>
  <si>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</si>
  <si>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</si>
  <si>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</si>
  <si>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</si>
  <si>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</si>
  <si>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</si>
  <si>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</si>
  <si>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</si>
  <si>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</si>
  <si>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</si>
  <si>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</si>
  <si>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</si>
  <si>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</si>
  <si>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соль</t>
  </si>
  <si>
    <t>Меню-требование на выдачу продуктов питания №04</t>
  </si>
  <si>
    <r>
      <t xml:space="preserve">на 06 августа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</si>
</sst>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topLeftCell="A2" zoomScale="86" zoomScaleNormal="86" workbookViewId="0">
      <selection activeCell="Q17" sqref="Q1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16</v>
      </c>
      <c r="B5" s="143"/>
      <c r="C5" s="144"/>
      <c r="D5" s="142" t="s">
        <v>17</v>
      </c>
      <c r="E5" s="143"/>
      <c r="F5" s="144"/>
      <c r="G5" s="134" t="s">
        <v>15</v>
      </c>
      <c r="H5" s="134"/>
      <c r="I5" s="134"/>
      <c r="J5" s="134" t="s">
        <v>21</v>
      </c>
      <c r="K5" s="134"/>
      <c r="L5" s="134" t="s">
        <v>20</v>
      </c>
      <c r="M5" s="135"/>
      <c r="N5" s="13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5" t="s">
        <v>19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215</v>
      </c>
      <c r="B8" s="87">
        <f>A8*D8</f>
        <v>11825</v>
      </c>
      <c r="C8" s="89"/>
      <c r="D8" s="101">
        <v>55</v>
      </c>
      <c r="E8" s="102"/>
      <c r="F8" s="103"/>
      <c r="G8" s="153">
        <v>149</v>
      </c>
      <c r="H8" s="153"/>
      <c r="I8" s="153"/>
      <c r="J8" s="148">
        <v>54.39</v>
      </c>
      <c r="K8" s="148"/>
      <c r="L8" s="148">
        <f>G8*J8</f>
        <v>8104.11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8">
        <v>54.39</v>
      </c>
      <c r="K9" s="148"/>
      <c r="L9" s="148">
        <f>SUM(L8)</f>
        <v>8104.11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6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4" t="s">
        <v>24</v>
      </c>
      <c r="B11" s="80" t="s">
        <v>35</v>
      </c>
      <c r="C11" s="81"/>
      <c r="D11" s="90" t="s">
        <v>22</v>
      </c>
      <c r="E11" s="137"/>
      <c r="F11" s="137"/>
      <c r="G11" s="137"/>
      <c r="H11" s="137"/>
      <c r="I11" s="138"/>
      <c r="J11" s="149" t="s">
        <v>2</v>
      </c>
      <c r="K11" s="149"/>
      <c r="L11" s="149"/>
      <c r="M11" s="149"/>
      <c r="N11" s="149"/>
      <c r="O11" s="149"/>
      <c r="P11" s="158" t="s">
        <v>3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58</v>
      </c>
      <c r="E13" s="112" t="s">
        <v>47</v>
      </c>
      <c r="F13" s="113"/>
      <c r="G13" s="112" t="s">
        <v>66</v>
      </c>
      <c r="H13" s="113"/>
      <c r="I13" s="118"/>
      <c r="J13" s="118"/>
      <c r="K13" s="118" t="s">
        <v>63</v>
      </c>
      <c r="L13" s="118" t="s">
        <v>61</v>
      </c>
      <c r="M13" s="118" t="s">
        <v>36</v>
      </c>
      <c r="N13" s="118" t="s">
        <v>55</v>
      </c>
      <c r="O13" s="118"/>
      <c r="P13" s="118" t="s">
        <v>48</v>
      </c>
      <c r="Q13" s="118" t="s">
        <v>52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149</v>
      </c>
      <c r="E17" s="123">
        <v>149</v>
      </c>
      <c r="F17" s="124"/>
      <c r="G17" s="123">
        <v>149</v>
      </c>
      <c r="H17" s="124"/>
      <c r="I17" s="25"/>
      <c r="J17" s="24"/>
      <c r="K17" s="24">
        <v>149</v>
      </c>
      <c r="L17" s="24">
        <v>149</v>
      </c>
      <c r="M17" s="24">
        <v>149</v>
      </c>
      <c r="N17" s="24">
        <v>149</v>
      </c>
      <c r="O17" s="24"/>
      <c r="P17" s="24">
        <v>149</v>
      </c>
      <c r="Q17" s="24">
        <v>149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45</v>
      </c>
      <c r="H18" s="126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3.7250000000000001</v>
      </c>
      <c r="Y19" s="60">
        <f>B19*X19</f>
        <v>186.25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8.9400000000000013</v>
      </c>
      <c r="Y20" s="78">
        <f t="shared" ref="Y20:Y39" si="1">B20*X20</f>
        <v>786.72000000000014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6.4070000000000009</v>
      </c>
      <c r="Y21" s="78">
        <f t="shared" si="1"/>
        <v>480.52500000000009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0.1043</v>
      </c>
      <c r="Y22" s="78">
        <f t="shared" si="1"/>
        <v>78.225000000000009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13.41</v>
      </c>
      <c r="Y23" s="78">
        <f t="shared" si="1"/>
        <v>657.09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2.2349999999999999</v>
      </c>
      <c r="Y24" s="78">
        <f t="shared" si="1"/>
        <v>111.75</v>
      </c>
      <c r="Z24" s="1"/>
      <c r="AA24" s="1"/>
    </row>
    <row r="25" spans="1:27" ht="12.75" customHeight="1">
      <c r="A25" s="20" t="s">
        <v>32</v>
      </c>
      <c r="B25" s="11">
        <v>55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7.45</v>
      </c>
      <c r="Y25" s="78">
        <f t="shared" si="1"/>
        <v>409.75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2.3900000000000002E-3</v>
      </c>
      <c r="L26" s="30"/>
      <c r="M26" s="30"/>
      <c r="N26" s="30"/>
      <c r="O26" s="30"/>
      <c r="P26" s="30"/>
      <c r="Q26" s="30"/>
      <c r="R26" s="30"/>
      <c r="S26" s="87">
        <f t="shared" si="0"/>
        <v>2.3900000000000002E-3</v>
      </c>
      <c r="T26" s="88"/>
      <c r="U26" s="88"/>
      <c r="V26" s="88"/>
      <c r="W26" s="89"/>
      <c r="X26" s="21">
        <f>S26*D17</f>
        <v>0.35611000000000004</v>
      </c>
      <c r="Y26" s="78">
        <f t="shared" si="1"/>
        <v>17.805500000000002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0.89400000000000002</v>
      </c>
      <c r="Y27" s="78">
        <f t="shared" si="1"/>
        <v>223.5</v>
      </c>
      <c r="Z27" s="1"/>
      <c r="AA27" s="1"/>
    </row>
    <row r="28" spans="1:27" ht="12.75" customHeight="1">
      <c r="A28" s="20" t="s">
        <v>38</v>
      </c>
      <c r="B28" s="11">
        <v>45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1.0429999999999999</v>
      </c>
      <c r="Y28" s="78">
        <f t="shared" si="1"/>
        <v>46.934999999999995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1.3410000000000002</v>
      </c>
      <c r="Y29" s="78">
        <f t="shared" si="1"/>
        <v>201.15000000000003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0.29799999999999999</v>
      </c>
      <c r="Y30" s="78">
        <f t="shared" si="1"/>
        <v>82.843999999999994</v>
      </c>
      <c r="Z30" s="1"/>
      <c r="AA30" s="1"/>
    </row>
    <row r="31" spans="1:27" ht="12.75" customHeight="1">
      <c r="A31" s="20" t="s">
        <v>50</v>
      </c>
      <c r="B31" s="11">
        <v>600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4.2799999999999998E-2</v>
      </c>
      <c r="M31" s="30"/>
      <c r="N31" s="30"/>
      <c r="O31" s="30"/>
      <c r="P31" s="30"/>
      <c r="Q31" s="30"/>
      <c r="R31" s="30"/>
      <c r="S31" s="87">
        <f t="shared" si="0"/>
        <v>4.2799999999999998E-2</v>
      </c>
      <c r="T31" s="88"/>
      <c r="U31" s="88"/>
      <c r="V31" s="88"/>
      <c r="W31" s="89"/>
      <c r="X31" s="21">
        <f>S31*D17</f>
        <v>6.3771999999999993</v>
      </c>
      <c r="Y31" s="78">
        <f t="shared" si="1"/>
        <v>3826.3199999999997</v>
      </c>
      <c r="Z31" s="1"/>
      <c r="AA31" s="1"/>
    </row>
    <row r="32" spans="1:27" ht="12.75" customHeight="1">
      <c r="A32" s="20" t="s">
        <v>37</v>
      </c>
      <c r="B32" s="11">
        <v>6</v>
      </c>
      <c r="C32" s="7" t="s">
        <v>14</v>
      </c>
      <c r="D32" s="30"/>
      <c r="E32" s="154"/>
      <c r="F32" s="155"/>
      <c r="G32" s="169"/>
      <c r="H32" s="170"/>
      <c r="I32" s="29"/>
      <c r="J32" s="28"/>
      <c r="K32" s="40"/>
      <c r="L32" s="31">
        <v>0.02</v>
      </c>
      <c r="M32" s="42"/>
      <c r="N32" s="31"/>
      <c r="O32" s="30"/>
      <c r="P32" s="40">
        <v>0.3</v>
      </c>
      <c r="Q32" s="30"/>
      <c r="R32" s="30"/>
      <c r="S32" s="101">
        <f>P32</f>
        <v>0.3</v>
      </c>
      <c r="T32" s="102"/>
      <c r="U32" s="102"/>
      <c r="V32" s="102"/>
      <c r="W32" s="103"/>
      <c r="X32" s="61">
        <f>S32*D17</f>
        <v>44.699999999999996</v>
      </c>
      <c r="Y32" s="78">
        <f t="shared" si="1"/>
        <v>268.2</v>
      </c>
      <c r="Z32" s="1"/>
      <c r="AA32" s="1"/>
    </row>
    <row r="33" spans="1:27" ht="12.75" customHeight="1">
      <c r="A33" s="20" t="s">
        <v>40</v>
      </c>
      <c r="B33" s="11">
        <v>50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4.47</v>
      </c>
      <c r="Y33" s="78">
        <f t="shared" si="1"/>
        <v>223.5</v>
      </c>
      <c r="Z33" s="1"/>
      <c r="AA33" s="1"/>
    </row>
    <row r="34" spans="1:27" ht="12.75" customHeight="1">
      <c r="A34" s="20" t="s">
        <v>67</v>
      </c>
      <c r="B34" s="11">
        <v>20</v>
      </c>
      <c r="C34" s="65" t="s">
        <v>11</v>
      </c>
      <c r="D34" s="30">
        <v>4.0000000000000001E-3</v>
      </c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4.0000000000000001E-3</v>
      </c>
      <c r="T34" s="88"/>
      <c r="U34" s="88"/>
      <c r="V34" s="88"/>
      <c r="W34" s="89"/>
      <c r="X34" s="33">
        <f>S34*D17</f>
        <v>0.59599999999999997</v>
      </c>
      <c r="Y34" s="78">
        <f t="shared" si="1"/>
        <v>11.92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0.59599999999999997</v>
      </c>
      <c r="Y35" s="78">
        <f t="shared" si="1"/>
        <v>119.19999999999999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0.745</v>
      </c>
      <c r="Y36" s="78">
        <f t="shared" si="1"/>
        <v>74.5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0.1043</v>
      </c>
      <c r="Y38" s="78">
        <f t="shared" si="1"/>
        <v>52.15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4.47</v>
      </c>
      <c r="Y39" s="78">
        <f t="shared" si="1"/>
        <v>245.85</v>
      </c>
      <c r="Z39" s="1"/>
      <c r="AA39" s="1"/>
    </row>
    <row r="40" spans="1:27" ht="12.75" customHeight="1">
      <c r="A40" s="20" t="s">
        <v>60</v>
      </c>
      <c r="B40" s="11">
        <v>40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29</v>
      </c>
      <c r="T42" s="84"/>
      <c r="U42" s="84"/>
      <c r="V42" s="84"/>
      <c r="W42" s="85"/>
      <c r="X42" s="86"/>
      <c r="Y42" s="76">
        <f>SUM(Y19:Y41)</f>
        <v>8104.1844999999994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2025-08-06T06:22:22Z</cp:lastPrinted>
  <dcterms:created xsi:type="dcterms:W3CDTF">1998-12-08T10:37:05Z</dcterms:created>
  <dcterms:modified xsi:type="dcterms:W3CDTF">2025-08-06T06:27:43Z</dcterms:modified>
</cp:coreProperties>
</file>