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вгуст 2025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<sst xmlns="http://schemas.openxmlformats.org/spreadsheetml/2006/main" count="96" uniqueCount="74">
  <si>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</si>
  <si>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</si>
  <si>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</si>
  <si>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</si>
  <si>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</si>
  <si>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</si>
  <si>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</si>
  <si>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</si>
  <si>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</si>
  <si>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</si>
  <si>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</si>
  <si>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</si>
  <si>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</si>
  <si>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</si>
  <si>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</si>
  <si>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</si>
  <si>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</si>
  <si>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</si>
  <si>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</si>
  <si>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</si>
  <si>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</si>
  <si>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</si>
  <si>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</si>
  <si>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</si>
  <si>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</si>
  <si>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</si>
  <si>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</si>
  <si>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</si>
  <si>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</si>
  <si>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</si>
  <si>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</si>
  <si>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</si>
  <si>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</si>
  <si>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</si>
  <si>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</si>
  <si>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</si>
  <si>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</si>
  <si>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</si>
  <si>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</si>
  <si>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</si>
  <si>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</si>
  <si>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</si>
  <si>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</si>
  <si>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</si>
  <si>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</si>
  <si>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</si>
  <si>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</si>
  <si>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Директор ____________ М.Б.Шомахова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</si>
  <si>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</si>
  <si>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</si>
  <si>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</si>
  <si>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</si>
  <si>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</si>
  <si>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</si>
  <si>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</si>
  <si>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</si>
  <si>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</si>
  <si>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</si>
  <si>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</si>
  <si>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</si>
  <si>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</si>
  <si>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</si>
  <si>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</si>
  <si>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</si>
  <si>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</si>
  <si>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</si>
  <si>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</si>
  <si>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</si>
  <si>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</si>
  <si>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</si>
  <si>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</si>
  <si>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</si>
  <si>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Меню-требование на выдачу продуктов питания №10</t>
  </si>
  <si>
    <r>
      <t xml:space="preserve">на 14 августа  2025г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</si>
</sst>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R18" sqref="R18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72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47</v>
      </c>
      <c r="C2" s="33"/>
      <c r="D2" s="5"/>
      <c r="E2" s="33"/>
      <c r="F2" s="5"/>
      <c r="G2" s="5"/>
      <c r="H2" s="5"/>
      <c r="I2" s="2" t="s">
        <v>73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17</v>
      </c>
      <c r="C6" s="153"/>
      <c r="D6" s="154"/>
      <c r="E6" s="152" t="s">
        <v>18</v>
      </c>
      <c r="F6" s="153"/>
      <c r="G6" s="154"/>
      <c r="H6" s="130" t="s">
        <v>16</v>
      </c>
      <c r="I6" s="130"/>
      <c r="J6" s="130"/>
      <c r="K6" s="130" t="s">
        <v>22</v>
      </c>
      <c r="L6" s="130"/>
      <c r="M6" s="130" t="s">
        <v>21</v>
      </c>
      <c r="N6" s="144"/>
      <c r="O6" s="144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71"/>
      <c r="F7" s="172"/>
      <c r="G7" s="173"/>
      <c r="H7" s="144"/>
      <c r="I7" s="144"/>
      <c r="J7" s="144"/>
      <c r="K7" s="130"/>
      <c r="L7" s="130"/>
      <c r="M7" s="144"/>
      <c r="N7" s="144"/>
      <c r="O7" s="144"/>
      <c r="P7" s="5"/>
      <c r="Q7" s="2"/>
      <c r="R7" s="2"/>
      <c r="S7" s="2"/>
      <c r="T7" s="5"/>
      <c r="U7" s="177"/>
      <c r="V7" s="178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55" t="s">
        <v>20</v>
      </c>
      <c r="D8" s="157"/>
      <c r="E8" s="174"/>
      <c r="F8" s="175"/>
      <c r="G8" s="176"/>
      <c r="H8" s="144"/>
      <c r="I8" s="144"/>
      <c r="J8" s="144"/>
      <c r="K8" s="130"/>
      <c r="L8" s="130"/>
      <c r="M8" s="144"/>
      <c r="N8" s="144"/>
      <c r="O8" s="144"/>
      <c r="P8" s="2"/>
      <c r="Q8" s="2"/>
      <c r="R8" s="2"/>
      <c r="S8" s="2"/>
      <c r="T8" s="5"/>
      <c r="U8" s="177"/>
      <c r="V8" s="178"/>
      <c r="W8" s="2"/>
      <c r="X8" s="2"/>
      <c r="Y8" s="2"/>
      <c r="Z8" s="2"/>
      <c r="AA8" s="2"/>
    </row>
    <row r="9" spans="2:29" ht="17.25" customHeight="1">
      <c r="B9" s="7">
        <v>214</v>
      </c>
      <c r="C9" s="128">
        <f>B9*E9</f>
        <v>12840</v>
      </c>
      <c r="D9" s="129"/>
      <c r="E9" s="162">
        <v>60</v>
      </c>
      <c r="F9" s="163"/>
      <c r="G9" s="164"/>
      <c r="H9" s="166">
        <v>135</v>
      </c>
      <c r="I9" s="166"/>
      <c r="J9" s="166"/>
      <c r="K9" s="158">
        <v>58.48</v>
      </c>
      <c r="L9" s="158"/>
      <c r="M9" s="158">
        <f>H9*K9</f>
        <v>7894.7999999999993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5" t="s">
        <v>6</v>
      </c>
      <c r="I10" s="165"/>
      <c r="J10" s="165"/>
      <c r="K10" s="158">
        <v>58.48</v>
      </c>
      <c r="L10" s="158"/>
      <c r="M10" s="158">
        <f>SUM(M9)</f>
        <v>7894.7999999999993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30" t="s">
        <v>8</v>
      </c>
      <c r="C11" s="130"/>
      <c r="D11" s="90" t="s">
        <v>24</v>
      </c>
      <c r="E11" s="145" t="s">
        <v>7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00" t="s">
        <v>13</v>
      </c>
      <c r="V11" s="101"/>
      <c r="W11" s="101"/>
      <c r="X11" s="102"/>
      <c r="Y11" s="7"/>
      <c r="Z11" s="90" t="s">
        <v>12</v>
      </c>
      <c r="AA11" s="90" t="s">
        <v>29</v>
      </c>
      <c r="AB11" s="1"/>
      <c r="AC11" s="1"/>
    </row>
    <row r="12" spans="2:29" ht="12" customHeight="1">
      <c r="B12" s="130" t="s">
        <v>25</v>
      </c>
      <c r="C12" s="130" t="s">
        <v>36</v>
      </c>
      <c r="D12" s="91"/>
      <c r="E12" s="100" t="s">
        <v>23</v>
      </c>
      <c r="F12" s="147"/>
      <c r="G12" s="147"/>
      <c r="H12" s="147"/>
      <c r="I12" s="147"/>
      <c r="J12" s="148"/>
      <c r="K12" s="168" t="s">
        <v>2</v>
      </c>
      <c r="L12" s="168"/>
      <c r="M12" s="168"/>
      <c r="N12" s="168"/>
      <c r="O12" s="168"/>
      <c r="P12" s="168"/>
      <c r="Q12" s="167" t="s">
        <v>3</v>
      </c>
      <c r="R12" s="168"/>
      <c r="S12" s="168"/>
      <c r="T12" s="168"/>
      <c r="U12" s="103"/>
      <c r="V12" s="104"/>
      <c r="W12" s="104"/>
      <c r="X12" s="105"/>
      <c r="Y12" s="13"/>
      <c r="Z12" s="109"/>
      <c r="AA12" s="91"/>
      <c r="AB12" s="1"/>
      <c r="AC12" s="1"/>
    </row>
    <row r="13" spans="2:29" ht="3.75" customHeight="1">
      <c r="B13" s="130"/>
      <c r="C13" s="130"/>
      <c r="D13" s="91"/>
      <c r="E13" s="149"/>
      <c r="F13" s="150"/>
      <c r="G13" s="150"/>
      <c r="H13" s="150"/>
      <c r="I13" s="150"/>
      <c r="J13" s="151"/>
      <c r="K13" s="170"/>
      <c r="L13" s="170"/>
      <c r="M13" s="170"/>
      <c r="N13" s="170"/>
      <c r="O13" s="170"/>
      <c r="P13" s="170"/>
      <c r="Q13" s="169"/>
      <c r="R13" s="170"/>
      <c r="S13" s="170"/>
      <c r="T13" s="170"/>
      <c r="U13" s="103"/>
      <c r="V13" s="104"/>
      <c r="W13" s="104"/>
      <c r="X13" s="105"/>
      <c r="Y13" s="13"/>
      <c r="Z13" s="109"/>
      <c r="AA13" s="91"/>
      <c r="AB13" s="1"/>
      <c r="AC13" s="1"/>
    </row>
    <row r="14" spans="2:29" ht="10.5" customHeight="1">
      <c r="B14" s="130"/>
      <c r="C14" s="130"/>
      <c r="D14" s="91"/>
      <c r="E14" s="159" t="s">
        <v>49</v>
      </c>
      <c r="F14" s="131" t="s">
        <v>65</v>
      </c>
      <c r="G14" s="132"/>
      <c r="H14" s="131" t="s">
        <v>69</v>
      </c>
      <c r="I14" s="132"/>
      <c r="J14" s="137"/>
      <c r="K14" s="137"/>
      <c r="L14" s="137" t="s">
        <v>58</v>
      </c>
      <c r="M14" s="137" t="s">
        <v>59</v>
      </c>
      <c r="N14" s="137" t="s">
        <v>60</v>
      </c>
      <c r="O14" s="137" t="s">
        <v>50</v>
      </c>
      <c r="P14" s="137" t="s">
        <v>37</v>
      </c>
      <c r="Q14" s="137" t="s">
        <v>66</v>
      </c>
      <c r="R14" s="54"/>
      <c r="S14" s="137"/>
      <c r="T14" s="137"/>
      <c r="U14" s="103"/>
      <c r="V14" s="104"/>
      <c r="W14" s="104"/>
      <c r="X14" s="105"/>
      <c r="Y14" s="13"/>
      <c r="Z14" s="109"/>
      <c r="AA14" s="91"/>
      <c r="AB14" s="1"/>
      <c r="AC14" s="1"/>
    </row>
    <row r="15" spans="2:29" ht="10.5" customHeight="1">
      <c r="B15" s="130"/>
      <c r="C15" s="130"/>
      <c r="D15" s="91"/>
      <c r="E15" s="160"/>
      <c r="F15" s="133"/>
      <c r="G15" s="134"/>
      <c r="H15" s="133"/>
      <c r="I15" s="134"/>
      <c r="J15" s="138"/>
      <c r="K15" s="138"/>
      <c r="L15" s="138"/>
      <c r="M15" s="138"/>
      <c r="N15" s="138"/>
      <c r="O15" s="138"/>
      <c r="P15" s="138"/>
      <c r="Q15" s="138"/>
      <c r="R15" s="55"/>
      <c r="S15" s="138"/>
      <c r="T15" s="138"/>
      <c r="U15" s="103"/>
      <c r="V15" s="104"/>
      <c r="W15" s="104"/>
      <c r="X15" s="105"/>
      <c r="Y15" s="13"/>
      <c r="Z15" s="109"/>
      <c r="AA15" s="91"/>
      <c r="AB15" s="1"/>
      <c r="AC15" s="1"/>
    </row>
    <row r="16" spans="2:29" ht="41.25" customHeight="1">
      <c r="B16" s="130"/>
      <c r="C16" s="130"/>
      <c r="D16" s="92"/>
      <c r="E16" s="161"/>
      <c r="F16" s="135"/>
      <c r="G16" s="136"/>
      <c r="H16" s="135"/>
      <c r="I16" s="136"/>
      <c r="J16" s="139"/>
      <c r="K16" s="139"/>
      <c r="L16" s="139"/>
      <c r="M16" s="139"/>
      <c r="N16" s="139"/>
      <c r="O16" s="139"/>
      <c r="P16" s="139"/>
      <c r="Q16" s="139"/>
      <c r="R16" s="56" t="s">
        <v>71</v>
      </c>
      <c r="S16" s="139"/>
      <c r="T16" s="139"/>
      <c r="U16" s="106"/>
      <c r="V16" s="107"/>
      <c r="W16" s="107"/>
      <c r="X16" s="108"/>
      <c r="Y16" s="13"/>
      <c r="Z16" s="110"/>
      <c r="AA16" s="9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6">
        <v>5</v>
      </c>
      <c r="G17" s="127"/>
      <c r="H17" s="116">
        <v>6</v>
      </c>
      <c r="I17" s="11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6">
        <v>17</v>
      </c>
      <c r="V17" s="117"/>
      <c r="W17" s="117"/>
      <c r="X17" s="117"/>
      <c r="Y17" s="11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135</v>
      </c>
      <c r="F18" s="140">
        <v>135</v>
      </c>
      <c r="G18" s="141"/>
      <c r="H18" s="140">
        <v>135</v>
      </c>
      <c r="I18" s="141"/>
      <c r="J18" s="22"/>
      <c r="K18" s="36"/>
      <c r="L18" s="36">
        <v>135</v>
      </c>
      <c r="M18" s="36">
        <v>135</v>
      </c>
      <c r="N18" s="36">
        <v>135</v>
      </c>
      <c r="O18" s="36">
        <v>135</v>
      </c>
      <c r="P18" s="21">
        <v>135</v>
      </c>
      <c r="Q18" s="36">
        <v>135</v>
      </c>
      <c r="R18" s="36">
        <v>135</v>
      </c>
      <c r="S18" s="36"/>
      <c r="T18" s="36"/>
      <c r="U18" s="123"/>
      <c r="V18" s="124"/>
      <c r="W18" s="124"/>
      <c r="X18" s="124"/>
      <c r="Y18" s="12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42" t="s">
        <v>45</v>
      </c>
      <c r="G19" s="143"/>
      <c r="H19" s="142" t="s">
        <v>51</v>
      </c>
      <c r="I19" s="143"/>
      <c r="J19" s="22"/>
      <c r="K19" s="23"/>
      <c r="L19" s="23">
        <v>200</v>
      </c>
      <c r="M19" s="23" t="s">
        <v>68</v>
      </c>
      <c r="N19" s="58" t="s">
        <v>57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11"/>
      <c r="V19" s="112"/>
      <c r="W19" s="112"/>
      <c r="X19" s="112"/>
      <c r="Y19" s="113"/>
      <c r="Z19" s="20"/>
      <c r="AA19" s="19"/>
      <c r="AB19" s="1"/>
    </row>
    <row r="20" spans="2:29" ht="13.5" customHeight="1">
      <c r="B20" s="17" t="s">
        <v>52</v>
      </c>
      <c r="C20" s="9">
        <v>50</v>
      </c>
      <c r="D20" s="7" t="s">
        <v>11</v>
      </c>
      <c r="E20" s="28">
        <v>0.02</v>
      </c>
      <c r="F20" s="119"/>
      <c r="G20" s="120"/>
      <c r="H20" s="114"/>
      <c r="I20" s="11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7">
        <f>T20+S20+Q20+P20+O20+N20+M20+L20+K20+J20+H20+F20+E20+R20</f>
        <v>0.02</v>
      </c>
      <c r="V20" s="98"/>
      <c r="W20" s="98"/>
      <c r="X20" s="98"/>
      <c r="Y20" s="99"/>
      <c r="Z20" s="18">
        <f>U20*E18</f>
        <v>2.7</v>
      </c>
      <c r="AA20" s="86">
        <f>C20*Z20</f>
        <v>135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39">
        <v>0.04</v>
      </c>
      <c r="F21" s="121"/>
      <c r="G21" s="122"/>
      <c r="H21" s="114"/>
      <c r="I21" s="115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7">
        <f t="shared" ref="U21:U45" si="0">T21+S21+Q21+P21+O21+N21+M21+L21+K21+J21+H21+F21+E21+R21</f>
        <v>0.05</v>
      </c>
      <c r="V21" s="98"/>
      <c r="W21" s="98"/>
      <c r="X21" s="98"/>
      <c r="Y21" s="99"/>
      <c r="Z21" s="18">
        <f>U21*E18</f>
        <v>6.75</v>
      </c>
      <c r="AA21" s="89">
        <f t="shared" ref="AA21:AA45" si="1">C21*Z21</f>
        <v>594</v>
      </c>
      <c r="AB21" s="1"/>
      <c r="AC21" s="1"/>
    </row>
    <row r="22" spans="2:29" ht="13.5" customHeight="1">
      <c r="B22" s="17" t="s">
        <v>42</v>
      </c>
      <c r="C22" s="9">
        <v>75</v>
      </c>
      <c r="D22" s="60" t="s">
        <v>11</v>
      </c>
      <c r="E22" s="28">
        <v>2E-3</v>
      </c>
      <c r="F22" s="121">
        <v>0.01</v>
      </c>
      <c r="G22" s="122"/>
      <c r="H22" s="114"/>
      <c r="I22" s="115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7">
        <f t="shared" si="0"/>
        <v>4.2000000000000003E-2</v>
      </c>
      <c r="V22" s="98"/>
      <c r="W22" s="98"/>
      <c r="X22" s="98"/>
      <c r="Y22" s="99"/>
      <c r="Z22" s="18">
        <f>U22*E18</f>
        <v>5.67</v>
      </c>
      <c r="AA22" s="89">
        <f t="shared" si="1"/>
        <v>425.25</v>
      </c>
      <c r="AB22" s="1"/>
      <c r="AC22" s="1"/>
    </row>
    <row r="23" spans="2:29" ht="13.5" customHeight="1">
      <c r="B23" s="17" t="s">
        <v>53</v>
      </c>
      <c r="C23" s="9">
        <v>750</v>
      </c>
      <c r="D23" s="7" t="s">
        <v>11</v>
      </c>
      <c r="E23" s="27"/>
      <c r="F23" s="180">
        <v>2.9999999999999997E-4</v>
      </c>
      <c r="G23" s="181"/>
      <c r="H23" s="114"/>
      <c r="I23" s="115"/>
      <c r="J23" s="26"/>
      <c r="K23" s="25"/>
      <c r="L23" s="27"/>
      <c r="M23" s="40"/>
      <c r="N23" s="27"/>
      <c r="O23" s="27"/>
      <c r="P23" s="27"/>
      <c r="Q23" s="27"/>
      <c r="R23" s="27">
        <v>2.9999999999999997E-4</v>
      </c>
      <c r="S23" s="27"/>
      <c r="T23" s="27"/>
      <c r="U23" s="97">
        <f t="shared" si="0"/>
        <v>5.9999999999999995E-4</v>
      </c>
      <c r="V23" s="98"/>
      <c r="W23" s="98"/>
      <c r="X23" s="98"/>
      <c r="Y23" s="99"/>
      <c r="Z23" s="81">
        <f>U23*E18</f>
        <v>8.0999999999999989E-2</v>
      </c>
      <c r="AA23" s="89">
        <f t="shared" si="1"/>
        <v>60.749999999999993</v>
      </c>
      <c r="AB23" s="1"/>
      <c r="AC23" s="1"/>
    </row>
    <row r="24" spans="2:29" ht="13.5" customHeight="1">
      <c r="B24" s="17" t="s">
        <v>70</v>
      </c>
      <c r="C24" s="9">
        <v>650</v>
      </c>
      <c r="D24" s="7" t="s">
        <v>11</v>
      </c>
      <c r="E24" s="27"/>
      <c r="F24" s="119"/>
      <c r="G24" s="120"/>
      <c r="H24" s="114">
        <v>5.0000000000000001E-3</v>
      </c>
      <c r="I24" s="115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7">
        <f t="shared" si="0"/>
        <v>5.0000000000000001E-3</v>
      </c>
      <c r="V24" s="98"/>
      <c r="W24" s="98"/>
      <c r="X24" s="98"/>
      <c r="Y24" s="99"/>
      <c r="Z24" s="18">
        <f>U24*E18</f>
        <v>0.67500000000000004</v>
      </c>
      <c r="AA24" s="89">
        <f t="shared" si="1"/>
        <v>438.75000000000006</v>
      </c>
      <c r="AB24" s="1"/>
      <c r="AC24" s="1"/>
    </row>
    <row r="25" spans="2:29" ht="13.5" customHeight="1">
      <c r="B25" s="17" t="s">
        <v>31</v>
      </c>
      <c r="C25" s="9">
        <v>49</v>
      </c>
      <c r="D25" s="7" t="s">
        <v>11</v>
      </c>
      <c r="E25" s="27"/>
      <c r="F25" s="119"/>
      <c r="G25" s="120"/>
      <c r="H25" s="114">
        <v>0.03</v>
      </c>
      <c r="I25" s="115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7">
        <f t="shared" si="0"/>
        <v>0.09</v>
      </c>
      <c r="V25" s="98"/>
      <c r="W25" s="98"/>
      <c r="X25" s="98"/>
      <c r="Y25" s="99"/>
      <c r="Z25" s="18">
        <f>U25*E18</f>
        <v>12.15</v>
      </c>
      <c r="AA25" s="89">
        <f t="shared" si="1"/>
        <v>595.35</v>
      </c>
      <c r="AB25" s="1"/>
      <c r="AC25" s="1"/>
    </row>
    <row r="26" spans="2:29" ht="13.5" customHeight="1">
      <c r="B26" s="17" t="s">
        <v>61</v>
      </c>
      <c r="C26" s="9">
        <v>35</v>
      </c>
      <c r="D26" s="7" t="s">
        <v>11</v>
      </c>
      <c r="E26" s="27"/>
      <c r="F26" s="119"/>
      <c r="G26" s="120"/>
      <c r="H26" s="114"/>
      <c r="I26" s="115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7">
        <f t="shared" si="0"/>
        <v>1.4999999999999999E-2</v>
      </c>
      <c r="V26" s="98"/>
      <c r="W26" s="98"/>
      <c r="X26" s="98"/>
      <c r="Y26" s="99"/>
      <c r="Z26" s="18">
        <f>U26*E18</f>
        <v>2.0249999999999999</v>
      </c>
      <c r="AA26" s="89">
        <f t="shared" si="1"/>
        <v>70.875</v>
      </c>
      <c r="AB26" s="1"/>
      <c r="AC26" s="1"/>
    </row>
    <row r="27" spans="2:29" ht="13.5" customHeight="1">
      <c r="B27" s="17" t="s">
        <v>33</v>
      </c>
      <c r="C27" s="9">
        <v>55</v>
      </c>
      <c r="D27" s="7" t="s">
        <v>11</v>
      </c>
      <c r="E27" s="27"/>
      <c r="F27" s="119"/>
      <c r="G27" s="120"/>
      <c r="H27" s="114"/>
      <c r="I27" s="115"/>
      <c r="J27" s="26"/>
      <c r="K27" s="45"/>
      <c r="L27" s="39">
        <v>0.05</v>
      </c>
      <c r="M27" s="27"/>
      <c r="N27" s="39"/>
      <c r="O27" s="27"/>
      <c r="P27" s="27"/>
      <c r="Q27" s="27"/>
      <c r="R27" s="27"/>
      <c r="S27" s="27"/>
      <c r="T27" s="27"/>
      <c r="U27" s="97">
        <f t="shared" si="0"/>
        <v>0.05</v>
      </c>
      <c r="V27" s="98"/>
      <c r="W27" s="98"/>
      <c r="X27" s="98"/>
      <c r="Y27" s="99"/>
      <c r="Z27" s="80">
        <f>U27*E18</f>
        <v>6.75</v>
      </c>
      <c r="AA27" s="89">
        <f t="shared" si="1"/>
        <v>371.25</v>
      </c>
      <c r="AB27" s="1"/>
      <c r="AC27" s="1"/>
    </row>
    <row r="28" spans="2:29" ht="13.5" customHeight="1">
      <c r="B28" s="17" t="s">
        <v>64</v>
      </c>
      <c r="C28" s="9">
        <v>55</v>
      </c>
      <c r="D28" s="79" t="s">
        <v>11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7">
        <f t="shared" si="0"/>
        <v>2.5000000000000001E-2</v>
      </c>
      <c r="V28" s="98"/>
      <c r="W28" s="98"/>
      <c r="X28" s="98"/>
      <c r="Y28" s="99"/>
      <c r="Z28" s="18">
        <f>U28*E18</f>
        <v>3.375</v>
      </c>
      <c r="AA28" s="89">
        <f t="shared" si="1"/>
        <v>185.625</v>
      </c>
      <c r="AB28" s="1"/>
      <c r="AC28" s="1"/>
    </row>
    <row r="29" spans="2:29" ht="13.5" customHeight="1">
      <c r="B29" s="17" t="s">
        <v>39</v>
      </c>
      <c r="C29" s="9">
        <v>80</v>
      </c>
      <c r="D29" s="7" t="s">
        <v>11</v>
      </c>
      <c r="E29" s="27"/>
      <c r="F29" s="119"/>
      <c r="G29" s="120"/>
      <c r="H29" s="114"/>
      <c r="I29" s="115"/>
      <c r="J29" s="26"/>
      <c r="K29" s="45"/>
      <c r="L29" s="27">
        <v>5.0000000000000001E-3</v>
      </c>
      <c r="M29" s="27">
        <v>5.0000000000000001E-3</v>
      </c>
      <c r="N29" s="27"/>
      <c r="O29" s="27"/>
      <c r="P29" s="27"/>
      <c r="Q29" s="27"/>
      <c r="R29" s="27"/>
      <c r="S29" s="27"/>
      <c r="T29" s="27"/>
      <c r="U29" s="97">
        <f t="shared" si="0"/>
        <v>0.01</v>
      </c>
      <c r="V29" s="98"/>
      <c r="W29" s="98"/>
      <c r="X29" s="98"/>
      <c r="Y29" s="99"/>
      <c r="Z29" s="18">
        <f>U29*E18</f>
        <v>1.35</v>
      </c>
      <c r="AA29" s="89">
        <f t="shared" si="1"/>
        <v>108</v>
      </c>
      <c r="AB29" s="1"/>
      <c r="AC29" s="1"/>
    </row>
    <row r="30" spans="2:29" ht="13.5" customHeight="1">
      <c r="B30" s="17" t="s">
        <v>34</v>
      </c>
      <c r="C30" s="9">
        <v>45</v>
      </c>
      <c r="D30" s="7" t="s">
        <v>11</v>
      </c>
      <c r="E30" s="27"/>
      <c r="F30" s="119"/>
      <c r="G30" s="120"/>
      <c r="H30" s="114"/>
      <c r="I30" s="115"/>
      <c r="J30" s="26"/>
      <c r="K30" s="29"/>
      <c r="L30" s="28">
        <v>5.0000000000000001E-3</v>
      </c>
      <c r="M30" s="27">
        <v>3.0000000000000001E-3</v>
      </c>
      <c r="N30" s="27"/>
      <c r="O30" s="27"/>
      <c r="P30" s="27"/>
      <c r="Q30" s="27"/>
      <c r="R30" s="27"/>
      <c r="S30" s="27"/>
      <c r="T30" s="27"/>
      <c r="U30" s="97">
        <f t="shared" si="0"/>
        <v>8.0000000000000002E-3</v>
      </c>
      <c r="V30" s="98"/>
      <c r="W30" s="98"/>
      <c r="X30" s="98"/>
      <c r="Y30" s="99"/>
      <c r="Z30" s="59">
        <f>U30*E18</f>
        <v>1.08</v>
      </c>
      <c r="AA30" s="89">
        <f t="shared" si="1"/>
        <v>48.6</v>
      </c>
      <c r="AB30" s="1"/>
      <c r="AC30" s="1"/>
    </row>
    <row r="31" spans="2:29" ht="13.5" customHeight="1">
      <c r="B31" s="17" t="s">
        <v>43</v>
      </c>
      <c r="C31" s="9">
        <v>278</v>
      </c>
      <c r="D31" s="7" t="s">
        <v>11</v>
      </c>
      <c r="E31" s="27"/>
      <c r="F31" s="119"/>
      <c r="G31" s="120"/>
      <c r="H31" s="114"/>
      <c r="I31" s="115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7">
        <f t="shared" si="0"/>
        <v>3.0000000000000001E-3</v>
      </c>
      <c r="V31" s="98"/>
      <c r="W31" s="98"/>
      <c r="X31" s="98"/>
      <c r="Y31" s="99"/>
      <c r="Z31" s="18">
        <f>U31*E18</f>
        <v>0.40500000000000003</v>
      </c>
      <c r="AA31" s="89">
        <f t="shared" si="1"/>
        <v>112.59</v>
      </c>
      <c r="AB31" s="1"/>
      <c r="AC31" s="1"/>
    </row>
    <row r="32" spans="2:29" ht="13.5" customHeight="1">
      <c r="B32" s="17" t="s">
        <v>46</v>
      </c>
      <c r="C32" s="9">
        <v>250</v>
      </c>
      <c r="D32" s="7" t="s">
        <v>11</v>
      </c>
      <c r="E32" s="27"/>
      <c r="F32" s="182"/>
      <c r="G32" s="183"/>
      <c r="H32" s="184"/>
      <c r="I32" s="185"/>
      <c r="J32" s="26"/>
      <c r="K32" s="25"/>
      <c r="L32" s="27">
        <v>2E-3</v>
      </c>
      <c r="M32" s="42">
        <v>2E-3</v>
      </c>
      <c r="N32" s="42"/>
      <c r="O32" s="28"/>
      <c r="P32" s="27"/>
      <c r="Q32" s="27"/>
      <c r="R32" s="27"/>
      <c r="S32" s="27"/>
      <c r="T32" s="27"/>
      <c r="U32" s="97">
        <f t="shared" si="0"/>
        <v>4.0000000000000001E-3</v>
      </c>
      <c r="V32" s="98"/>
      <c r="W32" s="98"/>
      <c r="X32" s="98"/>
      <c r="Y32" s="99"/>
      <c r="Z32" s="32">
        <f>U32*E18</f>
        <v>0.54</v>
      </c>
      <c r="AA32" s="89">
        <f t="shared" si="1"/>
        <v>135</v>
      </c>
      <c r="AB32" s="1"/>
      <c r="AC32" s="1"/>
    </row>
    <row r="33" spans="2:29" ht="13.5" customHeight="1">
      <c r="B33" s="17" t="s">
        <v>54</v>
      </c>
      <c r="C33" s="9">
        <v>150</v>
      </c>
      <c r="D33" s="7" t="s">
        <v>11</v>
      </c>
      <c r="E33" s="27"/>
      <c r="F33" s="49"/>
      <c r="G33" s="50"/>
      <c r="H33" s="51"/>
      <c r="I33" s="52"/>
      <c r="J33" s="48"/>
      <c r="K33" s="25"/>
      <c r="L33" s="27">
        <v>4.0000000000000001E-3</v>
      </c>
      <c r="M33" s="28">
        <v>4.8069999999999996E-3</v>
      </c>
      <c r="N33" s="39"/>
      <c r="O33" s="28"/>
      <c r="P33" s="27"/>
      <c r="Q33" s="27">
        <v>2E-3</v>
      </c>
      <c r="R33" s="27"/>
      <c r="S33" s="27"/>
      <c r="T33" s="27"/>
      <c r="U33" s="97">
        <f t="shared" si="0"/>
        <v>1.0807000000000001E-2</v>
      </c>
      <c r="V33" s="98"/>
      <c r="W33" s="98"/>
      <c r="X33" s="98"/>
      <c r="Y33" s="99"/>
      <c r="Z33" s="32">
        <f>U33*E18</f>
        <v>1.4589450000000002</v>
      </c>
      <c r="AA33" s="89">
        <f t="shared" si="1"/>
        <v>218.84175000000002</v>
      </c>
      <c r="AB33" s="1"/>
      <c r="AC33" s="1"/>
    </row>
    <row r="34" spans="2:29" ht="13.5" customHeight="1">
      <c r="B34" s="17" t="s">
        <v>62</v>
      </c>
      <c r="C34" s="9">
        <v>600</v>
      </c>
      <c r="D34" s="7" t="s">
        <v>11</v>
      </c>
      <c r="E34" s="27"/>
      <c r="F34" s="119"/>
      <c r="G34" s="120"/>
      <c r="H34" s="114"/>
      <c r="I34" s="115"/>
      <c r="J34" s="30"/>
      <c r="K34" s="25"/>
      <c r="L34" s="28"/>
      <c r="M34" s="28">
        <v>4.8500000000000001E-2</v>
      </c>
      <c r="N34" s="27"/>
      <c r="O34" s="27"/>
      <c r="P34" s="27"/>
      <c r="Q34" s="28"/>
      <c r="R34" s="39"/>
      <c r="S34" s="27"/>
      <c r="T34" s="27"/>
      <c r="U34" s="97">
        <f t="shared" si="0"/>
        <v>4.8500000000000001E-2</v>
      </c>
      <c r="V34" s="98"/>
      <c r="W34" s="98"/>
      <c r="X34" s="98"/>
      <c r="Y34" s="99"/>
      <c r="Z34" s="18">
        <f>U34*E18</f>
        <v>6.5475000000000003</v>
      </c>
      <c r="AA34" s="89">
        <f t="shared" si="1"/>
        <v>3928.5</v>
      </c>
      <c r="AB34" s="1"/>
      <c r="AC34" s="1"/>
    </row>
    <row r="35" spans="2:29" ht="13.5" customHeight="1">
      <c r="B35" s="17" t="s">
        <v>38</v>
      </c>
      <c r="C35" s="9">
        <v>6</v>
      </c>
      <c r="D35" s="70" t="s">
        <v>14</v>
      </c>
      <c r="E35" s="27"/>
      <c r="F35" s="119"/>
      <c r="G35" s="120"/>
      <c r="H35" s="114"/>
      <c r="I35" s="179"/>
      <c r="J35" s="26"/>
      <c r="K35" s="25"/>
      <c r="L35" s="46"/>
      <c r="M35" s="46">
        <v>0.06</v>
      </c>
      <c r="N35" s="45"/>
      <c r="O35" s="25"/>
      <c r="P35" s="25"/>
      <c r="Q35" s="46">
        <v>0.06</v>
      </c>
      <c r="R35" s="45"/>
      <c r="S35" s="25"/>
      <c r="T35" s="25"/>
      <c r="U35" s="97">
        <f t="shared" si="0"/>
        <v>0.12</v>
      </c>
      <c r="V35" s="98"/>
      <c r="W35" s="98"/>
      <c r="X35" s="98"/>
      <c r="Y35" s="99"/>
      <c r="Z35" s="18">
        <f>U35*E18</f>
        <v>16.2</v>
      </c>
      <c r="AA35" s="89">
        <f t="shared" si="1"/>
        <v>97.199999999999989</v>
      </c>
      <c r="AB35" s="1"/>
    </row>
    <row r="36" spans="2:29" ht="13.5" customHeight="1">
      <c r="B36" s="17" t="s">
        <v>55</v>
      </c>
      <c r="C36" s="9">
        <v>60</v>
      </c>
      <c r="D36" s="71" t="s">
        <v>11</v>
      </c>
      <c r="E36" s="27"/>
      <c r="F36" s="119"/>
      <c r="G36" s="120"/>
      <c r="H36" s="114"/>
      <c r="I36" s="179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7">
        <f t="shared" si="0"/>
        <v>5.0000000000000001E-3</v>
      </c>
      <c r="V36" s="98"/>
      <c r="W36" s="98"/>
      <c r="X36" s="98"/>
      <c r="Y36" s="99"/>
      <c r="Z36" s="18">
        <f>U36*E18</f>
        <v>0.67500000000000004</v>
      </c>
      <c r="AA36" s="89">
        <f t="shared" si="1"/>
        <v>40.5</v>
      </c>
      <c r="AB36" s="1"/>
      <c r="AC36" s="1"/>
    </row>
    <row r="37" spans="2:29" ht="13.5" customHeight="1">
      <c r="B37" s="17" t="s">
        <v>67</v>
      </c>
      <c r="C37" s="9">
        <v>100</v>
      </c>
      <c r="D37" s="53" t="s">
        <v>11</v>
      </c>
      <c r="E37" s="27"/>
      <c r="F37" s="119"/>
      <c r="G37" s="120"/>
      <c r="H37" s="114"/>
      <c r="I37" s="115"/>
      <c r="J37" s="41"/>
      <c r="K37" s="25"/>
      <c r="L37" s="45"/>
      <c r="M37" s="25"/>
      <c r="N37" s="25"/>
      <c r="O37" s="25"/>
      <c r="P37" s="25"/>
      <c r="Q37" s="46">
        <v>8.0000000000000002E-3</v>
      </c>
      <c r="R37" s="25"/>
      <c r="S37" s="25"/>
      <c r="T37" s="25"/>
      <c r="U37" s="97">
        <f t="shared" si="0"/>
        <v>8.0000000000000002E-3</v>
      </c>
      <c r="V37" s="98"/>
      <c r="W37" s="98"/>
      <c r="X37" s="98"/>
      <c r="Y37" s="99"/>
      <c r="Z37" s="18">
        <f>U37*E18</f>
        <v>1.08</v>
      </c>
      <c r="AA37" s="89">
        <f t="shared" si="1"/>
        <v>108</v>
      </c>
      <c r="AB37" s="1"/>
      <c r="AC37" s="1"/>
    </row>
    <row r="38" spans="2:29" ht="13.5" customHeight="1">
      <c r="B38" s="17" t="s">
        <v>44</v>
      </c>
      <c r="C38" s="9">
        <v>35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0.03</v>
      </c>
      <c r="R38" s="25"/>
      <c r="S38" s="25"/>
      <c r="T38" s="25"/>
      <c r="U38" s="97">
        <f t="shared" si="0"/>
        <v>3.1E-2</v>
      </c>
      <c r="V38" s="98"/>
      <c r="W38" s="98"/>
      <c r="X38" s="98"/>
      <c r="Y38" s="99"/>
      <c r="Z38" s="18">
        <f>U38*E18</f>
        <v>4.1849999999999996</v>
      </c>
      <c r="AA38" s="89">
        <f t="shared" si="1"/>
        <v>146.47499999999999</v>
      </c>
      <c r="AB38" s="1"/>
      <c r="AC38" s="1"/>
    </row>
    <row r="39" spans="2:29" ht="13.5" customHeight="1">
      <c r="B39" s="17" t="s">
        <v>56</v>
      </c>
      <c r="C39" s="9">
        <v>550</v>
      </c>
      <c r="D39" s="72" t="s">
        <v>11</v>
      </c>
      <c r="E39" s="27"/>
      <c r="F39" s="119"/>
      <c r="G39" s="120"/>
      <c r="H39" s="114"/>
      <c r="I39" s="17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7">
        <f t="shared" si="0"/>
        <v>4.0000000000000002E-4</v>
      </c>
      <c r="V39" s="98"/>
      <c r="W39" s="98"/>
      <c r="X39" s="98"/>
      <c r="Y39" s="99"/>
      <c r="Z39" s="74">
        <f>U39*E18</f>
        <v>5.3999999999999999E-2</v>
      </c>
      <c r="AA39" s="89">
        <f t="shared" si="1"/>
        <v>29.7</v>
      </c>
      <c r="AB39" s="1"/>
      <c r="AC39" s="1"/>
    </row>
    <row r="40" spans="2:29" ht="13.5" customHeight="1">
      <c r="B40" s="17" t="s">
        <v>48</v>
      </c>
      <c r="C40" s="9">
        <v>1000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7">
        <f t="shared" si="0"/>
        <v>0</v>
      </c>
      <c r="V40" s="98"/>
      <c r="W40" s="98"/>
      <c r="X40" s="98"/>
      <c r="Y40" s="99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40</v>
      </c>
      <c r="C41" s="9">
        <v>20</v>
      </c>
      <c r="D41" s="73" t="s">
        <v>11</v>
      </c>
      <c r="E41" s="27">
        <v>4.0000000000000001E-3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7">
        <f t="shared" si="0"/>
        <v>4.0000000000000001E-3</v>
      </c>
      <c r="V41" s="98"/>
      <c r="W41" s="98"/>
      <c r="X41" s="98"/>
      <c r="Y41" s="99"/>
      <c r="Z41" s="80">
        <f>U41*E18</f>
        <v>0.54</v>
      </c>
      <c r="AA41" s="89">
        <f t="shared" si="1"/>
        <v>10.8</v>
      </c>
      <c r="AB41" s="1"/>
      <c r="AC41" s="1"/>
    </row>
    <row r="42" spans="2:29" ht="13.5" customHeight="1">
      <c r="B42" s="17" t="s">
        <v>63</v>
      </c>
      <c r="C42" s="9">
        <v>50</v>
      </c>
      <c r="D42" s="87" t="s">
        <v>11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7">
        <f t="shared" si="0"/>
        <v>5.0000000000000001E-3</v>
      </c>
      <c r="V42" s="98"/>
      <c r="W42" s="98"/>
      <c r="X42" s="98"/>
      <c r="Y42" s="99"/>
      <c r="Z42" s="86">
        <f>U42*E18</f>
        <v>0.67500000000000004</v>
      </c>
      <c r="AA42" s="89">
        <f t="shared" si="1"/>
        <v>33.75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7">
        <f t="shared" si="0"/>
        <v>0</v>
      </c>
      <c r="V43" s="98"/>
      <c r="W43" s="98"/>
      <c r="X43" s="98"/>
      <c r="Y43" s="99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7">
        <f t="shared" si="0"/>
        <v>0</v>
      </c>
      <c r="V44" s="98"/>
      <c r="W44" s="98"/>
      <c r="X44" s="98"/>
      <c r="Y44" s="99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119"/>
      <c r="G45" s="120"/>
      <c r="H45" s="114"/>
      <c r="I45" s="179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7">
        <f t="shared" si="0"/>
        <v>0</v>
      </c>
      <c r="V45" s="98"/>
      <c r="W45" s="98"/>
      <c r="X45" s="98"/>
      <c r="Y45" s="99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119"/>
      <c r="G46" s="120"/>
      <c r="H46" s="114"/>
      <c r="I46" s="179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93" t="s">
        <v>30</v>
      </c>
      <c r="V46" s="94"/>
      <c r="W46" s="94"/>
      <c r="X46" s="94"/>
      <c r="Y46" s="95"/>
      <c r="Z46" s="96"/>
      <c r="AA46" s="88">
        <f>SUM(AA20:AA45)</f>
        <v>7894.8067500000006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10</v>
      </c>
      <c r="C48" s="5"/>
      <c r="D48" s="5"/>
      <c r="E48" s="33"/>
      <c r="F48" s="5"/>
      <c r="G48" s="5"/>
      <c r="H48" s="5"/>
      <c r="I48" s="11" t="s">
        <v>9</v>
      </c>
      <c r="J48" s="5"/>
      <c r="K48" s="5"/>
      <c r="L48" s="5"/>
      <c r="M48" s="5"/>
      <c r="N48" s="5"/>
      <c r="O48" s="11" t="s">
        <v>41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2025-08-14T05:56:37Z</cp:lastPrinted>
  <dcterms:created xsi:type="dcterms:W3CDTF">1998-12-08T10:37:05Z</dcterms:created>
  <dcterms:modified xsi:type="dcterms:W3CDTF">2025-08-14T06:24:28Z</dcterms:modified>
</cp:coreProperties>
</file>