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<sst xmlns="http://schemas.openxmlformats.org/spreadsheetml/2006/main" count="88" uniqueCount="68">
  <si>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</si>
  <si>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</si>
  <si>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</si>
  <si>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</si>
  <si>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</si>
  <si>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</si>
  <si>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</si>
  <si>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</si>
  <si>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</si>
  <si>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</si>
  <si>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</si>
  <si>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</si>
  <si>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</si>
  <si>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</si>
  <si>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</si>
  <si>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</si>
  <si>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</si>
  <si>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</si>
  <si>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</si>
  <si>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</si>
  <si>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</si>
  <si>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</si>
  <si>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</si>
  <si>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</si>
  <si>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</si>
  <si>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</si>
  <si>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</si>
  <si>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</si>
  <si>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</si>
  <si>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</si>
  <si>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</si>
  <si>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</si>
  <si>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</si>
  <si>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</si>
  <si>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</si>
  <si>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</si>
  <si>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</si>
  <si>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</si>
  <si>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</si>
  <si>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</si>
  <si>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</si>
  <si>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</si>
  <si>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</si>
  <si>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</si>
  <si>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</si>
  <si>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</si>
  <si>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</si>
  <si>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</si>
  <si>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</si>
  <si>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</si>
  <si>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</si>
  <si>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</si>
  <si>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</si>
  <si>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</si>
  <si>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</si>
  <si>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</si>
  <si>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</si>
  <si>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</si>
  <si>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</si>
  <si>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</si>
  <si>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</si>
  <si>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</si>
  <si>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</si>
  <si>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</si>
  <si>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и.о.директора ____________ А.В.Хупова</t>
  </si>
  <si>
    <t>Меню-требование на выдачу продуктов питания №11</t>
  </si>
  <si>
    <r>
      <t xml:space="preserve">на  16 сентября  2025г     </t>
    </r>
    <r>
      <rPr>
        <b/>
        <u/>
        <sz val="10"/>
        <rFont val="Arial Cyr"/>
        <charset val="204"/>
      </rPr>
      <t>1 неделя (вторник)</t>
    </r>
  </si>
  <si>
    <t>Суп Домашний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</si>
</sst>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J22" sqref="J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17</v>
      </c>
      <c r="F6" s="146"/>
      <c r="G6" s="147"/>
      <c r="H6" s="102" t="s">
        <v>16</v>
      </c>
      <c r="I6" s="102"/>
      <c r="J6" s="102"/>
      <c r="K6" s="102" t="s">
        <v>21</v>
      </c>
      <c r="L6" s="102"/>
      <c r="M6" s="102" t="s">
        <v>20</v>
      </c>
      <c r="N6" s="137"/>
      <c r="O6" s="137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48" t="s">
        <v>19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145</v>
      </c>
      <c r="C9" s="78">
        <f>B9*E9</f>
        <v>7975</v>
      </c>
      <c r="D9" s="80"/>
      <c r="E9" s="155">
        <v>55</v>
      </c>
      <c r="F9" s="156"/>
      <c r="G9" s="157"/>
      <c r="H9" s="159">
        <v>99</v>
      </c>
      <c r="I9" s="159"/>
      <c r="J9" s="159"/>
      <c r="K9" s="151">
        <v>52.05</v>
      </c>
      <c r="L9" s="151"/>
      <c r="M9" s="151">
        <f>H9*K9</f>
        <v>5152.95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52.05</v>
      </c>
      <c r="L10" s="151"/>
      <c r="M10" s="151">
        <f>SUM(M9)</f>
        <v>5152.95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8</v>
      </c>
      <c r="C11" s="102"/>
      <c r="D11" s="81" t="s">
        <v>23</v>
      </c>
      <c r="E11" s="138" t="s">
        <v>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13</v>
      </c>
      <c r="V11" s="92"/>
      <c r="W11" s="92"/>
      <c r="X11" s="93"/>
      <c r="Y11" s="7"/>
      <c r="Z11" s="81" t="s">
        <v>12</v>
      </c>
      <c r="AA11" s="81" t="s">
        <v>28</v>
      </c>
      <c r="AB11" s="1"/>
      <c r="AC11" s="1"/>
    </row>
    <row r="12" spans="2:29" ht="12" customHeight="1">
      <c r="B12" s="102" t="s">
        <v>24</v>
      </c>
      <c r="C12" s="102" t="s">
        <v>35</v>
      </c>
      <c r="D12" s="82"/>
      <c r="E12" s="91" t="s">
        <v>22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45</v>
      </c>
      <c r="F14" s="103" t="s">
        <v>53</v>
      </c>
      <c r="G14" s="104"/>
      <c r="H14" s="103" t="s">
        <v>36</v>
      </c>
      <c r="I14" s="104"/>
      <c r="J14" s="109"/>
      <c r="K14" s="109"/>
      <c r="L14" s="109" t="s">
        <v>67</v>
      </c>
      <c r="M14" s="109" t="s">
        <v>61</v>
      </c>
      <c r="N14" s="109" t="s">
        <v>36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99</v>
      </c>
      <c r="F18" s="114">
        <v>99</v>
      </c>
      <c r="G18" s="115"/>
      <c r="H18" s="114">
        <v>99</v>
      </c>
      <c r="I18" s="115"/>
      <c r="J18" s="22"/>
      <c r="K18" s="36"/>
      <c r="L18" s="36">
        <v>99</v>
      </c>
      <c r="M18" s="36">
        <v>99</v>
      </c>
      <c r="N18" s="36">
        <v>99</v>
      </c>
      <c r="O18" s="36">
        <v>99</v>
      </c>
      <c r="P18" s="21"/>
      <c r="Q18" s="36">
        <v>99</v>
      </c>
      <c r="R18" s="36">
        <v>99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6" t="s">
        <v>44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2.4750000000000001</v>
      </c>
      <c r="AA20" s="72">
        <f>C20*Z20</f>
        <v>136.125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6.4350000000000005</v>
      </c>
      <c r="AA21" s="74">
        <f t="shared" ref="AA21:AA39" si="1">C21*Z21</f>
        <v>566.28000000000009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11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4.2570000000000006</v>
      </c>
      <c r="AA22" s="74">
        <f t="shared" si="1"/>
        <v>319.27500000000003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8.9099999999999999E-2</v>
      </c>
      <c r="AA23" s="74">
        <f t="shared" si="1"/>
        <v>66.825000000000003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7.92</v>
      </c>
      <c r="AA24" s="74">
        <f t="shared" si="1"/>
        <v>388.08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11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3.96</v>
      </c>
      <c r="AA25" s="74">
        <f t="shared" si="1"/>
        <v>336.6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128"/>
      <c r="G26" s="129"/>
      <c r="H26" s="118"/>
      <c r="I26" s="119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0.01</v>
      </c>
      <c r="V26" s="79"/>
      <c r="W26" s="79"/>
      <c r="X26" s="79"/>
      <c r="Y26" s="80"/>
      <c r="Z26" s="18">
        <f>U26*E18</f>
        <v>0.99</v>
      </c>
      <c r="AA26" s="74">
        <f t="shared" si="1"/>
        <v>148.5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0.99</v>
      </c>
      <c r="AA27" s="74">
        <f t="shared" si="1"/>
        <v>49.5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0.99</v>
      </c>
      <c r="AA28" s="74">
        <f t="shared" si="1"/>
        <v>44.55</v>
      </c>
      <c r="AB28" s="1"/>
      <c r="AC28" s="1"/>
    </row>
    <row r="29" spans="2:29" ht="13.5" customHeight="1">
      <c r="B29" s="17" t="s">
        <v>32</v>
      </c>
      <c r="C29" s="9">
        <v>55</v>
      </c>
      <c r="D29" s="7" t="s">
        <v>11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4.95</v>
      </c>
      <c r="AA29" s="74">
        <f t="shared" si="1"/>
        <v>272.25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1.98</v>
      </c>
      <c r="AA30" s="74">
        <f t="shared" si="1"/>
        <v>83.16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78">
        <f t="shared" si="0"/>
        <v>3.3E-3</v>
      </c>
      <c r="V31" s="79"/>
      <c r="W31" s="79"/>
      <c r="X31" s="79"/>
      <c r="Y31" s="80"/>
      <c r="Z31" s="32">
        <f>U31*E18</f>
        <v>0.32669999999999999</v>
      </c>
      <c r="AA31" s="74">
        <f t="shared" si="1"/>
        <v>81.674999999999997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0.19800000000000001</v>
      </c>
      <c r="AA32" s="74">
        <f t="shared" si="1"/>
        <v>55.044000000000004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128"/>
      <c r="G33" s="129"/>
      <c r="H33" s="118"/>
      <c r="I33" s="168"/>
      <c r="J33" s="26"/>
      <c r="K33" s="25"/>
      <c r="L33" s="45"/>
      <c r="M33" s="46">
        <v>4.48E-2</v>
      </c>
      <c r="N33" s="45"/>
      <c r="O33" s="25"/>
      <c r="P33" s="25"/>
      <c r="Q33" s="46"/>
      <c r="R33" s="45"/>
      <c r="S33" s="25"/>
      <c r="T33" s="25"/>
      <c r="U33" s="88">
        <f t="shared" si="0"/>
        <v>4.48E-2</v>
      </c>
      <c r="V33" s="89"/>
      <c r="W33" s="89"/>
      <c r="X33" s="89"/>
      <c r="Y33" s="90"/>
      <c r="Z33" s="18">
        <f>U33*E18</f>
        <v>4.4352</v>
      </c>
      <c r="AA33" s="74">
        <f t="shared" si="1"/>
        <v>1995.84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3.4650000000000003</v>
      </c>
      <c r="AA34" s="74">
        <f t="shared" si="1"/>
        <v>173.25000000000003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5.1999999999999998E-3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5.1999999999999998E-3</v>
      </c>
      <c r="V35" s="89"/>
      <c r="W35" s="89"/>
      <c r="X35" s="89"/>
      <c r="Y35" s="90"/>
      <c r="Z35" s="18">
        <f>U35*E18</f>
        <v>0.51479999999999992</v>
      </c>
      <c r="AA35" s="74">
        <f t="shared" si="1"/>
        <v>10.295999999999999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0.99</v>
      </c>
      <c r="AA36" s="74">
        <f t="shared" si="1"/>
        <v>59.4</v>
      </c>
      <c r="AB36" s="1"/>
      <c r="AC36" s="1"/>
    </row>
    <row r="37" spans="2:29" ht="13.5" customHeight="1">
      <c r="B37" s="17" t="s">
        <v>37</v>
      </c>
      <c r="C37" s="9">
        <v>6</v>
      </c>
      <c r="D37" s="7" t="s">
        <v>14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78">
        <f t="shared" si="0"/>
        <v>0.08</v>
      </c>
      <c r="V37" s="79"/>
      <c r="W37" s="79"/>
      <c r="X37" s="79"/>
      <c r="Y37" s="80"/>
      <c r="Z37" s="18">
        <f>U37*E18</f>
        <v>7.92</v>
      </c>
      <c r="AA37" s="74">
        <f t="shared" si="1"/>
        <v>47.519999999999996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0.99</v>
      </c>
      <c r="AA38" s="74">
        <f t="shared" si="1"/>
        <v>297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78">
        <f t="shared" si="0"/>
        <v>4.0000000000000002E-4</v>
      </c>
      <c r="V39" s="79"/>
      <c r="W39" s="79"/>
      <c r="X39" s="79"/>
      <c r="Y39" s="80"/>
      <c r="Z39" s="18">
        <f>U39*E18</f>
        <v>3.9600000000000003E-2</v>
      </c>
      <c r="AA39" s="74">
        <f t="shared" si="1"/>
        <v>21.78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29</v>
      </c>
      <c r="V41" s="85"/>
      <c r="W41" s="85"/>
      <c r="X41" s="85"/>
      <c r="Y41" s="86"/>
      <c r="Z41" s="87"/>
      <c r="AA41" s="73">
        <f>SUM(AA20:AA40)</f>
        <v>5152.95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2025-09-16T05:40:52Z</cp:lastPrinted>
  <dcterms:created xsi:type="dcterms:W3CDTF">1998-12-08T10:37:05Z</dcterms:created>
  <dcterms:modified xsi:type="dcterms:W3CDTF">2025-09-16T05:41:06Z</dcterms:modified>
</cp:coreProperties>
</file>