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<sst xmlns="http://schemas.openxmlformats.org/spreadsheetml/2006/main" count="89" uniqueCount="68">
  <si>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</si>
  <si>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</si>
  <si>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</si>
  <si>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</si>
  <si>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</si>
  <si>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</si>
  <si>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</si>
  <si>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</si>
  <si>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</si>
  <si>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</si>
  <si>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</si>
  <si>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</si>
  <si>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</si>
  <si>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</si>
  <si>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</si>
  <si>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</si>
  <si>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</si>
  <si>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</si>
  <si>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</si>
  <si>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</si>
  <si>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</si>
  <si>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</si>
  <si>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</si>
  <si>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</si>
  <si>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</si>
  <si>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</si>
  <si>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</si>
  <si>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</si>
  <si>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</si>
  <si>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</si>
  <si>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</si>
  <si>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</si>
  <si>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</si>
  <si>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</si>
  <si>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</si>
  <si>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</si>
  <si>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</si>
  <si>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</si>
  <si>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</si>
  <si>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</si>
  <si>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</si>
  <si>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</si>
  <si>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</si>
  <si>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</si>
  <si>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</si>
  <si>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</si>
  <si>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</si>
  <si>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</si>
  <si>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</si>
  <si>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</si>
  <si>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</si>
  <si>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</si>
  <si>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</si>
  <si>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</si>
  <si>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</si>
  <si>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</si>
  <si>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</si>
  <si>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</si>
  <si>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</si>
  <si>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</si>
  <si>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</si>
  <si>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</si>
  <si>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</si>
  <si>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</si>
  <si>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</si>
  <si>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№15</t>
  </si>
  <si>
    <r>
      <t xml:space="preserve">на 22 сентября    2025г    </t>
    </r>
    <r>
      <rPr>
        <b/>
        <u/>
        <sz val="10"/>
        <rFont val="Arial Cyr"/>
        <charset val="204"/>
      </rPr>
      <t>2 неделя (понедельник)</t>
    </r>
  </si>
  <si>
    <t>и.о.Директора ____________ А.В.Хупова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</si>
</sst>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1" sqref="N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145</v>
      </c>
      <c r="B8" s="123">
        <f>A8*D8</f>
        <v>7975</v>
      </c>
      <c r="C8" s="124"/>
      <c r="D8" s="155">
        <v>55</v>
      </c>
      <c r="E8" s="156"/>
      <c r="F8" s="157"/>
      <c r="G8" s="159">
        <v>98</v>
      </c>
      <c r="H8" s="159"/>
      <c r="I8" s="159"/>
      <c r="J8" s="139">
        <v>58.204000000000001</v>
      </c>
      <c r="K8" s="139"/>
      <c r="L8" s="139">
        <f>G8*J8</f>
        <v>5703.9920000000002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58.204000000000001</v>
      </c>
      <c r="K9" s="139"/>
      <c r="L9" s="139">
        <f>SUM(L8)</f>
        <v>5703.9920000000002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23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5" t="s">
        <v>24</v>
      </c>
      <c r="B11" s="71" t="s">
        <v>35</v>
      </c>
      <c r="C11" s="72"/>
      <c r="D11" s="81" t="s">
        <v>22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48</v>
      </c>
      <c r="E13" s="100" t="s">
        <v>49</v>
      </c>
      <c r="F13" s="101"/>
      <c r="G13" s="100" t="s">
        <v>57</v>
      </c>
      <c r="H13" s="101"/>
      <c r="I13" s="106"/>
      <c r="J13" s="106" t="s">
        <v>62</v>
      </c>
      <c r="K13" s="106" t="s">
        <v>63</v>
      </c>
      <c r="L13" s="106" t="s">
        <v>45</v>
      </c>
      <c r="M13" s="106" t="s">
        <v>36</v>
      </c>
      <c r="N13" s="106"/>
      <c r="O13" s="106"/>
      <c r="P13" s="106" t="s">
        <v>51</v>
      </c>
      <c r="Q13" s="106" t="s">
        <v>52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98</v>
      </c>
      <c r="E17" s="111">
        <v>98</v>
      </c>
      <c r="F17" s="112"/>
      <c r="G17" s="111">
        <v>98</v>
      </c>
      <c r="H17" s="112"/>
      <c r="I17" s="25"/>
      <c r="J17" s="24">
        <v>98</v>
      </c>
      <c r="K17" s="24">
        <v>98</v>
      </c>
      <c r="L17" s="24">
        <v>98</v>
      </c>
      <c r="M17" s="24">
        <v>98</v>
      </c>
      <c r="N17" s="24"/>
      <c r="O17" s="24"/>
      <c r="P17" s="24">
        <v>98</v>
      </c>
      <c r="Q17" s="24">
        <v>98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50</v>
      </c>
      <c r="H18" s="114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56</v>
      </c>
      <c r="B19" s="11">
        <v>50</v>
      </c>
      <c r="C19" s="7" t="s">
        <v>11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1.96</v>
      </c>
      <c r="Y19" s="61">
        <f>B19*X19</f>
        <v>98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5.8800000000000008</v>
      </c>
      <c r="Y20" s="70">
        <f t="shared" ref="Y20:Y39" si="1">B20*X20</f>
        <v>517.44000000000005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4.4999999999999998E-2</v>
      </c>
      <c r="T21" s="79"/>
      <c r="U21" s="79"/>
      <c r="V21" s="79"/>
      <c r="W21" s="80"/>
      <c r="X21" s="21">
        <f>S21*D17</f>
        <v>4.41</v>
      </c>
      <c r="Y21" s="70">
        <f t="shared" si="1"/>
        <v>286.65000000000003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9.8000000000000004E-2</v>
      </c>
      <c r="Y22" s="70">
        <f t="shared" si="1"/>
        <v>73.5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2.94</v>
      </c>
      <c r="Y23" s="70">
        <f t="shared" si="1"/>
        <v>147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8.82</v>
      </c>
      <c r="Y24" s="70">
        <f t="shared" si="1"/>
        <v>432.18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0.68600000000000005</v>
      </c>
      <c r="Y25" s="70">
        <f t="shared" si="1"/>
        <v>190.70800000000003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2.5000000000000001E-2</v>
      </c>
      <c r="T26" s="79"/>
      <c r="U26" s="79"/>
      <c r="V26" s="79"/>
      <c r="W26" s="80"/>
      <c r="X26" s="62">
        <f>S26*D17</f>
        <v>2.4500000000000002</v>
      </c>
      <c r="Y26" s="70">
        <f t="shared" si="1"/>
        <v>102.9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7"/>
      <c r="F27" s="118"/>
      <c r="G27" s="115"/>
      <c r="H27" s="116"/>
      <c r="I27" s="29"/>
      <c r="J27" s="28">
        <v>3.4199999999999999E-3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78">
        <f t="shared" si="0"/>
        <v>9.4199999999999996E-3</v>
      </c>
      <c r="T27" s="79"/>
      <c r="U27" s="79"/>
      <c r="V27" s="79"/>
      <c r="W27" s="80"/>
      <c r="X27" s="21">
        <f>S27*D17</f>
        <v>0.92315999999999998</v>
      </c>
      <c r="Y27" s="70">
        <f t="shared" si="1"/>
        <v>138.47399999999999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0.29399999999999998</v>
      </c>
      <c r="Y28" s="70">
        <f t="shared" si="1"/>
        <v>10.29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0.29399999999999998</v>
      </c>
      <c r="Y29" s="70">
        <f t="shared" si="1"/>
        <v>73.5</v>
      </c>
      <c r="Z29" s="1"/>
      <c r="AA29" s="1"/>
    </row>
    <row r="30" spans="1:27" ht="12.75" customHeight="1">
      <c r="A30" s="20" t="s">
        <v>38</v>
      </c>
      <c r="B30" s="11">
        <v>80</v>
      </c>
      <c r="C30" s="7" t="s">
        <v>11</v>
      </c>
      <c r="D30" s="30"/>
      <c r="E30" s="117"/>
      <c r="F30" s="118"/>
      <c r="G30" s="115"/>
      <c r="H30" s="116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0.01</v>
      </c>
      <c r="T30" s="79"/>
      <c r="U30" s="79"/>
      <c r="V30" s="79"/>
      <c r="W30" s="80"/>
      <c r="X30" s="21">
        <f>S30*D17</f>
        <v>0.98</v>
      </c>
      <c r="Y30" s="70">
        <f t="shared" si="1"/>
        <v>78.400000000000006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4.9000000000000002E-2</v>
      </c>
      <c r="Y31" s="70">
        <f t="shared" si="1"/>
        <v>26.95</v>
      </c>
      <c r="Z31" s="1"/>
      <c r="AA31" s="1"/>
    </row>
    <row r="32" spans="1:27" ht="12.75" customHeight="1">
      <c r="A32" s="20" t="s">
        <v>32</v>
      </c>
      <c r="B32" s="11">
        <v>30</v>
      </c>
      <c r="C32" s="7" t="s">
        <v>11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5.39</v>
      </c>
      <c r="Y32" s="70">
        <f t="shared" si="1"/>
        <v>161.69999999999999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78">
        <f t="shared" si="0"/>
        <v>4.4999999999999998E-2</v>
      </c>
      <c r="T33" s="79"/>
      <c r="U33" s="79"/>
      <c r="V33" s="79"/>
      <c r="W33" s="80"/>
      <c r="X33" s="33">
        <f>S33*D17</f>
        <v>4.41</v>
      </c>
      <c r="Y33" s="70">
        <f t="shared" si="1"/>
        <v>2734.2000000000003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2.94</v>
      </c>
      <c r="Y34" s="70">
        <f t="shared" si="1"/>
        <v>102.89999999999999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7.0000000000000007E-2</v>
      </c>
      <c r="Q35" s="28"/>
      <c r="R35" s="28"/>
      <c r="S35" s="78">
        <f t="shared" si="0"/>
        <v>0.15000000000000002</v>
      </c>
      <c r="T35" s="79"/>
      <c r="U35" s="79"/>
      <c r="V35" s="79"/>
      <c r="W35" s="80"/>
      <c r="X35" s="33">
        <f>S35*D17</f>
        <v>14.700000000000003</v>
      </c>
      <c r="Y35" s="70">
        <f t="shared" si="1"/>
        <v>73.500000000000014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78">
        <f t="shared" si="0"/>
        <v>5.1999999999999998E-3</v>
      </c>
      <c r="T36" s="79"/>
      <c r="U36" s="79"/>
      <c r="V36" s="79"/>
      <c r="W36" s="80"/>
      <c r="X36" s="21">
        <f>S36*D17</f>
        <v>0.50959999999999994</v>
      </c>
      <c r="Y36" s="70">
        <f t="shared" si="1"/>
        <v>50.959999999999994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0.39200000000000002</v>
      </c>
      <c r="Y37" s="70">
        <f t="shared" si="1"/>
        <v>78.400000000000006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0.39200000000000002</v>
      </c>
      <c r="Y38" s="70">
        <f t="shared" si="1"/>
        <v>7.84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0.49</v>
      </c>
      <c r="Y39" s="70">
        <f t="shared" si="1"/>
        <v>318.5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3">
        <f>SUM(Y19:Y39)</f>
        <v>5703.9919999999993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2025-09-22T05:59:02Z</cp:lastPrinted>
  <dcterms:created xsi:type="dcterms:W3CDTF">1998-12-08T10:37:05Z</dcterms:created>
  <dcterms:modified xsi:type="dcterms:W3CDTF">2025-09-22T05:59:23Z</dcterms:modified>
</cp:coreProperties>
</file>