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<sst xmlns="http://schemas.openxmlformats.org/spreadsheetml/2006/main" count="89" uniqueCount="68">
  <si>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</si>
  <si>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</si>
  <si>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</si>
  <si>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</si>
  <si>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</si>
  <si>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</si>
  <si>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</si>
  <si>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</si>
  <si>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</si>
  <si>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</si>
  <si>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</si>
  <si>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</si>
  <si>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</si>
  <si>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</si>
  <si>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</si>
  <si>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</si>
  <si>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</si>
  <si>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</si>
  <si>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</si>
  <si>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</si>
  <si>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</si>
  <si>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</si>
  <si>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</si>
  <si>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</si>
  <si>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</si>
  <si>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</si>
  <si>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</si>
  <si>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</si>
  <si>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</si>
  <si>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</si>
  <si>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</si>
  <si>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</si>
  <si>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</si>
  <si>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</si>
  <si>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</si>
  <si>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</si>
  <si>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</si>
  <si>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</si>
  <si>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</si>
  <si>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</si>
  <si>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</si>
  <si>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</si>
  <si>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</si>
  <si>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</si>
  <si>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</si>
  <si>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</si>
  <si>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</si>
  <si>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</si>
  <si>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</si>
  <si>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</si>
  <si>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</si>
  <si>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</si>
  <si>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</si>
  <si>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</si>
  <si>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</si>
  <si>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</si>
  <si>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</si>
  <si>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</si>
  <si>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</si>
  <si>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</si>
  <si>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капуста</t>
  </si>
  <si>
    <t>Салат капустно-морковный</t>
  </si>
  <si>
    <t>Директор____________ М.Б.Шомахова</t>
  </si>
  <si>
    <t>Котлеты гов.соус красный, макароны отварн.</t>
  </si>
  <si>
    <t>мясо гов.</t>
  </si>
  <si>
    <t>макароны</t>
  </si>
  <si>
    <t>Меню-требование на выдачу продуктов питания №17</t>
  </si>
  <si>
    <r>
      <t xml:space="preserve">на 26 ноября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</si>
</sst>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O30" sqref="O30"/>
    </sheetView>
  </sheetViews>
  <sheetFormatPr defaultRowHeight="13.2"/>
  <cols>
    <col min="1" max="1" width="3.88671875" hidden="1" customWidth="1"/>
    <col min="2" max="2" width="19" customWidth="1"/>
    <col min="3" max="3" width="7" customWidth="1"/>
    <col min="4" max="4" width="5.6640625" customWidth="1"/>
    <col min="5" max="5" width="8.88671875" style="35" customWidth="1"/>
    <col min="6" max="6" width="4.88671875" customWidth="1"/>
    <col min="7" max="7" width="4" customWidth="1"/>
    <col min="8" max="8" width="4.6640625" customWidth="1"/>
    <col min="9" max="9" width="5.6640625" customWidth="1"/>
    <col min="10" max="10" width="3.5546875" customWidth="1"/>
    <col min="11" max="11" width="9.5546875" customWidth="1"/>
    <col min="12" max="12" width="9.44140625" customWidth="1"/>
    <col min="13" max="13" width="9.109375" customWidth="1"/>
    <col min="14" max="14" width="8.6640625" customWidth="1"/>
    <col min="15" max="15" width="8" customWidth="1"/>
    <col min="16" max="16" width="6.44140625" customWidth="1"/>
    <col min="17" max="17" width="9.5546875" customWidth="1"/>
    <col min="18" max="18" width="8.5546875" customWidth="1"/>
    <col min="19" max="19" width="4.33203125" customWidth="1"/>
    <col min="20" max="20" width="3.6640625" customWidth="1"/>
    <col min="21" max="21" width="5.6640625" customWidth="1"/>
    <col min="22" max="22" width="2" customWidth="1"/>
    <col min="23" max="23" width="1.5546875" customWidth="1"/>
    <col min="24" max="24" width="1.10937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62</v>
      </c>
      <c r="C2" s="30"/>
      <c r="D2" s="5"/>
      <c r="E2" s="30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17</v>
      </c>
      <c r="C6" s="95"/>
      <c r="D6" s="96"/>
      <c r="E6" s="94" t="s">
        <v>18</v>
      </c>
      <c r="F6" s="95"/>
      <c r="G6" s="96"/>
      <c r="H6" s="72" t="s">
        <v>16</v>
      </c>
      <c r="I6" s="72"/>
      <c r="J6" s="72"/>
      <c r="K6" s="72" t="s">
        <v>22</v>
      </c>
      <c r="L6" s="72"/>
      <c r="M6" s="72" t="s">
        <v>21</v>
      </c>
      <c r="N6" s="78"/>
      <c r="O6" s="7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7" t="s">
        <v>20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144</v>
      </c>
      <c r="C9" s="131">
        <f>B9*E9</f>
        <v>7920</v>
      </c>
      <c r="D9" s="132"/>
      <c r="E9" s="108">
        <v>55</v>
      </c>
      <c r="F9" s="109"/>
      <c r="G9" s="110"/>
      <c r="H9" s="112">
        <v>99</v>
      </c>
      <c r="I9" s="112"/>
      <c r="J9" s="112"/>
      <c r="K9" s="113">
        <v>59.5</v>
      </c>
      <c r="L9" s="113"/>
      <c r="M9" s="104">
        <f>H9*K9</f>
        <v>5890.5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6</v>
      </c>
      <c r="I10" s="111"/>
      <c r="J10" s="111"/>
      <c r="K10" s="113">
        <v>59.5</v>
      </c>
      <c r="L10" s="113"/>
      <c r="M10" s="104">
        <f>SUM(M9)</f>
        <v>5890.5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8</v>
      </c>
      <c r="C11" s="72"/>
      <c r="D11" s="126" t="s">
        <v>24</v>
      </c>
      <c r="E11" s="79" t="s">
        <v>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13</v>
      </c>
      <c r="V11" s="150"/>
      <c r="W11" s="150"/>
      <c r="X11" s="151"/>
      <c r="Y11" s="7"/>
      <c r="Z11" s="126" t="s">
        <v>12</v>
      </c>
      <c r="AA11" s="126" t="s">
        <v>29</v>
      </c>
      <c r="AB11" s="1"/>
      <c r="AC11" s="1"/>
    </row>
    <row r="12" spans="2:29" ht="12" customHeight="1">
      <c r="B12" s="72" t="s">
        <v>25</v>
      </c>
      <c r="C12" s="72" t="s">
        <v>36</v>
      </c>
      <c r="D12" s="127"/>
      <c r="E12" s="81" t="s">
        <v>23</v>
      </c>
      <c r="F12" s="82"/>
      <c r="G12" s="82"/>
      <c r="H12" s="82"/>
      <c r="I12" s="82"/>
      <c r="J12" s="83"/>
      <c r="K12" s="76" t="s">
        <v>2</v>
      </c>
      <c r="L12" s="76"/>
      <c r="M12" s="76"/>
      <c r="N12" s="76"/>
      <c r="O12" s="76"/>
      <c r="P12" s="76"/>
      <c r="Q12" s="87" t="s">
        <v>3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47</v>
      </c>
      <c r="F14" s="114" t="s">
        <v>48</v>
      </c>
      <c r="G14" s="115"/>
      <c r="H14" s="114" t="s">
        <v>41</v>
      </c>
      <c r="I14" s="115"/>
      <c r="J14" s="73"/>
      <c r="K14" s="73" t="s">
        <v>61</v>
      </c>
      <c r="L14" s="73" t="s">
        <v>58</v>
      </c>
      <c r="M14" s="73" t="s">
        <v>63</v>
      </c>
      <c r="N14" s="73" t="s">
        <v>37</v>
      </c>
      <c r="O14" s="73" t="s">
        <v>49</v>
      </c>
      <c r="P14" s="73"/>
      <c r="Q14" s="73" t="s">
        <v>50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37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99</v>
      </c>
      <c r="F18" s="100">
        <v>99</v>
      </c>
      <c r="G18" s="101"/>
      <c r="H18" s="100">
        <v>99</v>
      </c>
      <c r="I18" s="101"/>
      <c r="J18" s="33"/>
      <c r="K18" s="21">
        <v>99</v>
      </c>
      <c r="L18" s="33">
        <v>99</v>
      </c>
      <c r="M18" s="33">
        <v>99</v>
      </c>
      <c r="N18" s="33">
        <v>99</v>
      </c>
      <c r="O18" s="33">
        <v>99</v>
      </c>
      <c r="P18" s="33"/>
      <c r="Q18" s="33">
        <v>99</v>
      </c>
      <c r="R18" s="33">
        <v>99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" customHeight="1">
      <c r="B19" s="17" t="s">
        <v>5</v>
      </c>
      <c r="C19" s="9"/>
      <c r="D19" s="16" t="s">
        <v>11</v>
      </c>
      <c r="E19" s="39">
        <v>200</v>
      </c>
      <c r="F19" s="102" t="s">
        <v>45</v>
      </c>
      <c r="G19" s="103"/>
      <c r="H19" s="102" t="s">
        <v>56</v>
      </c>
      <c r="I19" s="103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1.98</v>
      </c>
      <c r="AA20" s="7">
        <f>C20*Z20</f>
        <v>99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33">
        <v>0.02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2.5000000000000001E-2</v>
      </c>
      <c r="R21" s="25"/>
      <c r="S21" s="25"/>
      <c r="T21" s="25"/>
      <c r="U21" s="108">
        <f t="shared" ref="U21:U37" si="0">T21+S21+Q21+P21+O21+N21+M21+L21+K21+J21+H21+F21+E21+R21</f>
        <v>7.4999999999999997E-2</v>
      </c>
      <c r="V21" s="109"/>
      <c r="W21" s="109"/>
      <c r="X21" s="109"/>
      <c r="Y21" s="110"/>
      <c r="Z21" s="18">
        <f>U21*E18</f>
        <v>7.4249999999999998</v>
      </c>
      <c r="AA21" s="66">
        <f t="shared" ref="AA21:AA37" si="1">C21*Z21</f>
        <v>653.4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131">
        <f t="shared" si="0"/>
        <v>1.7999999999999999E-2</v>
      </c>
      <c r="V22" s="140"/>
      <c r="W22" s="140"/>
      <c r="X22" s="140"/>
      <c r="Y22" s="132"/>
      <c r="Z22" s="18">
        <f>U22*E18</f>
        <v>1.7819999999999998</v>
      </c>
      <c r="AA22" s="65">
        <f t="shared" si="1"/>
        <v>115.82999999999998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89">
        <v>4.0000000000000002E-4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4.0000000000000002E-4</v>
      </c>
      <c r="V23" s="140"/>
      <c r="W23" s="140"/>
      <c r="X23" s="140"/>
      <c r="Y23" s="132"/>
      <c r="Z23" s="18">
        <f>U23*E18</f>
        <v>3.9600000000000003E-2</v>
      </c>
      <c r="AA23" s="66">
        <f t="shared" si="1"/>
        <v>39.6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0.495</v>
      </c>
      <c r="AA24" s="66">
        <f t="shared" si="1"/>
        <v>517.27499999999998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89"/>
      <c r="G25" s="90"/>
      <c r="H25" s="91">
        <v>0.03</v>
      </c>
      <c r="I25" s="93"/>
      <c r="J25" s="24"/>
      <c r="K25" s="25"/>
      <c r="L25" s="24"/>
      <c r="M25" s="36">
        <v>0.01</v>
      </c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0.14000000000000001</v>
      </c>
      <c r="V25" s="109"/>
      <c r="W25" s="109"/>
      <c r="X25" s="109"/>
      <c r="Y25" s="110"/>
      <c r="Z25" s="18">
        <f>U25*E18</f>
        <v>13.860000000000001</v>
      </c>
      <c r="AA25" s="66">
        <f t="shared" si="1"/>
        <v>679.1400000000001</v>
      </c>
      <c r="AB25" s="1"/>
      <c r="AC25" s="1"/>
    </row>
    <row r="26" spans="2:29" ht="13.5" customHeight="1">
      <c r="B26" s="17" t="s">
        <v>33</v>
      </c>
      <c r="C26" s="9">
        <v>35</v>
      </c>
      <c r="D26" s="7" t="s">
        <v>11</v>
      </c>
      <c r="E26" s="25"/>
      <c r="F26" s="89"/>
      <c r="G26" s="90"/>
      <c r="H26" s="91"/>
      <c r="I26" s="93"/>
      <c r="J26" s="41"/>
      <c r="K26" s="25"/>
      <c r="L26" s="41">
        <v>0.05</v>
      </c>
      <c r="M26" s="25"/>
      <c r="N26" s="25"/>
      <c r="O26" s="25"/>
      <c r="P26" s="25"/>
      <c r="Q26" s="25"/>
      <c r="R26" s="25"/>
      <c r="S26" s="25"/>
      <c r="T26" s="25"/>
      <c r="U26" s="108">
        <f t="shared" si="0"/>
        <v>0.05</v>
      </c>
      <c r="V26" s="109"/>
      <c r="W26" s="109"/>
      <c r="X26" s="109"/>
      <c r="Y26" s="110"/>
      <c r="Z26" s="18">
        <f>U26*E18</f>
        <v>4.95</v>
      </c>
      <c r="AA26" s="65">
        <f t="shared" si="1"/>
        <v>173.25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89"/>
      <c r="G27" s="90"/>
      <c r="H27" s="91"/>
      <c r="I27" s="93"/>
      <c r="J27" s="41"/>
      <c r="K27" s="25">
        <v>0.01</v>
      </c>
      <c r="L27" s="40">
        <v>1E-3</v>
      </c>
      <c r="M27" s="25">
        <v>5.0000000000000001E-4</v>
      </c>
      <c r="N27" s="26"/>
      <c r="O27" s="25"/>
      <c r="P27" s="25"/>
      <c r="Q27" s="25"/>
      <c r="R27" s="25"/>
      <c r="S27" s="25"/>
      <c r="T27" s="25"/>
      <c r="U27" s="131">
        <f t="shared" si="0"/>
        <v>1.15E-2</v>
      </c>
      <c r="V27" s="140"/>
      <c r="W27" s="140"/>
      <c r="X27" s="140"/>
      <c r="Y27" s="132"/>
      <c r="Z27" s="18">
        <f>U27*E18</f>
        <v>1.1385000000000001</v>
      </c>
      <c r="AA27" s="66">
        <f t="shared" si="1"/>
        <v>39.847500000000004</v>
      </c>
      <c r="AB27" s="1"/>
      <c r="AC27" s="1"/>
    </row>
    <row r="28" spans="2:29" ht="13.5" customHeight="1">
      <c r="B28" s="17" t="s">
        <v>60</v>
      </c>
      <c r="C28" s="9">
        <v>25</v>
      </c>
      <c r="D28" s="7" t="s">
        <v>11</v>
      </c>
      <c r="E28" s="25"/>
      <c r="F28" s="89"/>
      <c r="G28" s="90"/>
      <c r="H28" s="91"/>
      <c r="I28" s="93"/>
      <c r="J28" s="41"/>
      <c r="K28" s="26">
        <v>3.3079999999999998E-2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3.3079999999999998E-2</v>
      </c>
      <c r="V28" s="140"/>
      <c r="W28" s="140"/>
      <c r="X28" s="140"/>
      <c r="Y28" s="132"/>
      <c r="Z28" s="18">
        <f>U28*E18</f>
        <v>3.2749199999999998</v>
      </c>
      <c r="AA28" s="66">
        <f t="shared" si="1"/>
        <v>81.87299999999999</v>
      </c>
      <c r="AB28" s="1"/>
      <c r="AC28" s="1"/>
    </row>
    <row r="29" spans="2:29" ht="13.5" customHeight="1">
      <c r="B29" s="17" t="s">
        <v>39</v>
      </c>
      <c r="C29" s="9">
        <v>25</v>
      </c>
      <c r="D29" s="7" t="s">
        <v>11</v>
      </c>
      <c r="E29" s="25"/>
      <c r="F29" s="89"/>
      <c r="G29" s="90"/>
      <c r="H29" s="91"/>
      <c r="I29" s="93"/>
      <c r="J29" s="24"/>
      <c r="K29" s="25"/>
      <c r="L29" s="24">
        <v>2.5000000000000001E-3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5.4999999999999997E-3</v>
      </c>
      <c r="V29" s="140"/>
      <c r="W29" s="140"/>
      <c r="X29" s="140"/>
      <c r="Y29" s="132"/>
      <c r="Z29" s="18">
        <f>U29*E18</f>
        <v>0.54449999999999998</v>
      </c>
      <c r="AA29" s="66">
        <f t="shared" si="1"/>
        <v>13.612499999999999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89"/>
      <c r="G30" s="90"/>
      <c r="H30" s="91"/>
      <c r="I30" s="93"/>
      <c r="J30" s="27"/>
      <c r="K30" s="25"/>
      <c r="L30" s="24">
        <v>2E-3</v>
      </c>
      <c r="M30" s="26">
        <v>3.0000000000000001E-3</v>
      </c>
      <c r="N30" s="25"/>
      <c r="O30" s="25"/>
      <c r="P30" s="25"/>
      <c r="Q30" s="25"/>
      <c r="R30" s="25"/>
      <c r="S30" s="25"/>
      <c r="T30" s="25"/>
      <c r="U30" s="131">
        <f t="shared" si="0"/>
        <v>5.0000000000000001E-3</v>
      </c>
      <c r="V30" s="140"/>
      <c r="W30" s="140"/>
      <c r="X30" s="140"/>
      <c r="Y30" s="132"/>
      <c r="Z30" s="52">
        <f>U30*E18</f>
        <v>0.495</v>
      </c>
      <c r="AA30" s="66">
        <f t="shared" si="1"/>
        <v>123.75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89"/>
      <c r="G31" s="90"/>
      <c r="H31" s="91"/>
      <c r="I31" s="93"/>
      <c r="J31" s="24"/>
      <c r="K31" s="25">
        <v>2E-3</v>
      </c>
      <c r="L31" s="24">
        <v>2E-3</v>
      </c>
      <c r="M31" s="25">
        <v>2E-3</v>
      </c>
      <c r="N31" s="25"/>
      <c r="O31" s="25"/>
      <c r="P31" s="25"/>
      <c r="Q31" s="25"/>
      <c r="R31" s="25"/>
      <c r="S31" s="25"/>
      <c r="T31" s="25"/>
      <c r="U31" s="131">
        <f t="shared" si="0"/>
        <v>6.0000000000000001E-3</v>
      </c>
      <c r="V31" s="140"/>
      <c r="W31" s="140"/>
      <c r="X31" s="140"/>
      <c r="Y31" s="132"/>
      <c r="Z31" s="18">
        <f>U31*E18</f>
        <v>0.59399999999999997</v>
      </c>
      <c r="AA31" s="66">
        <f t="shared" si="1"/>
        <v>89.1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44"/>
      <c r="G32" s="145"/>
      <c r="H32" s="142"/>
      <c r="I32" s="143"/>
      <c r="J32" s="24"/>
      <c r="K32" s="25"/>
      <c r="L32" s="24">
        <v>1E-3</v>
      </c>
      <c r="M32" s="25"/>
      <c r="N32" s="25"/>
      <c r="O32" s="38"/>
      <c r="P32" s="26"/>
      <c r="Q32" s="25"/>
      <c r="R32" s="25"/>
      <c r="S32" s="25"/>
      <c r="T32" s="25"/>
      <c r="U32" s="131">
        <f t="shared" si="0"/>
        <v>1E-3</v>
      </c>
      <c r="V32" s="140"/>
      <c r="W32" s="140"/>
      <c r="X32" s="140"/>
      <c r="Y32" s="132"/>
      <c r="Z32" s="29">
        <f>U32*E18</f>
        <v>9.9000000000000005E-2</v>
      </c>
      <c r="AA32" s="65">
        <f t="shared" si="1"/>
        <v>27.522000000000002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0.02</v>
      </c>
      <c r="V33" s="140"/>
      <c r="W33" s="140"/>
      <c r="X33" s="140"/>
      <c r="Y33" s="132"/>
      <c r="Z33" s="29">
        <f>U33*E18</f>
        <v>1.98</v>
      </c>
      <c r="AA33" s="66">
        <f t="shared" si="1"/>
        <v>108.9</v>
      </c>
      <c r="AB33" s="1"/>
      <c r="AC33" s="1"/>
    </row>
    <row r="34" spans="2:29" ht="13.5" customHeight="1">
      <c r="B34" s="17" t="s">
        <v>64</v>
      </c>
      <c r="C34" s="9">
        <v>630</v>
      </c>
      <c r="D34" s="7" t="s">
        <v>11</v>
      </c>
      <c r="E34" s="25"/>
      <c r="F34" s="89"/>
      <c r="G34" s="90"/>
      <c r="H34" s="91"/>
      <c r="I34" s="93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160">
        <f t="shared" si="0"/>
        <v>3.7999999999999999E-2</v>
      </c>
      <c r="V34" s="161"/>
      <c r="W34" s="161"/>
      <c r="X34" s="161"/>
      <c r="Y34" s="162"/>
      <c r="Z34" s="18">
        <f>U34*E18</f>
        <v>3.762</v>
      </c>
      <c r="AA34" s="66">
        <f t="shared" si="1"/>
        <v>2370.06</v>
      </c>
      <c r="AB34" s="1"/>
      <c r="AC34" s="1"/>
    </row>
    <row r="35" spans="2:29" ht="13.5" customHeight="1">
      <c r="B35" s="17" t="s">
        <v>38</v>
      </c>
      <c r="C35" s="9">
        <v>8</v>
      </c>
      <c r="D35" s="63" t="s">
        <v>14</v>
      </c>
      <c r="E35" s="25"/>
      <c r="F35" s="89"/>
      <c r="G35" s="90"/>
      <c r="H35" s="91"/>
      <c r="I35" s="92"/>
      <c r="J35" s="24"/>
      <c r="K35" s="24"/>
      <c r="L35" s="24"/>
      <c r="M35" s="41">
        <v>0.06</v>
      </c>
      <c r="N35" s="41"/>
      <c r="O35" s="40"/>
      <c r="P35" s="24"/>
      <c r="Q35" s="41"/>
      <c r="R35" s="40"/>
      <c r="S35" s="24"/>
      <c r="T35" s="24"/>
      <c r="U35" s="131">
        <f t="shared" si="0"/>
        <v>0.06</v>
      </c>
      <c r="V35" s="140"/>
      <c r="W35" s="140"/>
      <c r="X35" s="140"/>
      <c r="Y35" s="132"/>
      <c r="Z35" s="18">
        <f>U35*E18</f>
        <v>5.9399999999999995</v>
      </c>
      <c r="AA35" s="65">
        <f t="shared" si="1"/>
        <v>47.519999999999996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131">
        <f t="shared" si="0"/>
        <v>4.0000000000000001E-3</v>
      </c>
      <c r="V36" s="140"/>
      <c r="W36" s="140"/>
      <c r="X36" s="140"/>
      <c r="Y36" s="132"/>
      <c r="Z36" s="18">
        <f>U36*E18</f>
        <v>0.39600000000000002</v>
      </c>
      <c r="AA36" s="66">
        <f t="shared" si="1"/>
        <v>79.2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131">
        <f t="shared" si="0"/>
        <v>0.02</v>
      </c>
      <c r="V37" s="140"/>
      <c r="W37" s="140"/>
      <c r="X37" s="140"/>
      <c r="Y37" s="132"/>
      <c r="Z37" s="18">
        <f>U37*E18</f>
        <v>1.98</v>
      </c>
      <c r="AA37" s="66">
        <f t="shared" si="1"/>
        <v>128.69999999999999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>
        <v>0.25</v>
      </c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0.254</v>
      </c>
      <c r="V38" s="140"/>
      <c r="W38" s="140"/>
      <c r="X38" s="140"/>
      <c r="Y38" s="132"/>
      <c r="Z38" s="18">
        <f>U38*E18</f>
        <v>25.146000000000001</v>
      </c>
      <c r="AA38" s="68">
        <f>C38*Z38</f>
        <v>502.92</v>
      </c>
      <c r="AB38" s="1"/>
      <c r="AC38" s="1"/>
    </row>
    <row r="39" spans="2:29" ht="13.5" customHeight="1">
      <c r="B39" s="17" t="s">
        <v>65</v>
      </c>
      <c r="C39" s="9">
        <v>42</v>
      </c>
      <c r="D39" s="53" t="s">
        <v>11</v>
      </c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30</v>
      </c>
      <c r="V40" s="147"/>
      <c r="W40" s="147"/>
      <c r="X40" s="147"/>
      <c r="Y40" s="148"/>
      <c r="Z40" s="149"/>
      <c r="AA40" s="69">
        <f>SUM(AA20:AA39)</f>
        <v>5890.5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2025-11-12T05:31:55Z</cp:lastPrinted>
  <dcterms:created xsi:type="dcterms:W3CDTF">1998-12-08T10:37:05Z</dcterms:created>
  <dcterms:modified xsi:type="dcterms:W3CDTF">2025-11-26T13:05:08Z</dcterms:modified>
</cp:coreProperties>
</file>