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Февраль 2026\"/>
    </mc:Choice>
  </mc:AlternateContent>
  <bookViews>
    <workbookView xWindow="0" yWindow="1110" windowWidth="9495" windowHeight="39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AA36" i="1" l="1"/>
  <c r="AA37" i="1"/>
  <c r="U36" i="1"/>
  <c r="U39" i="1" l="1"/>
  <c r="Z39" i="1" s="1"/>
  <c r="AA39" i="1" s="1"/>
  <c r="U38" i="1"/>
  <c r="Z38" i="1" s="1"/>
  <c r="AA38" i="1" s="1"/>
  <c r="U35" i="1" l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Z20" i="1" s="1"/>
  <c r="AA20" i="1" s="1"/>
  <c r="Z23" i="1" l="1"/>
  <c r="AA23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5" i="1" l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M9" i="1"/>
  <c r="M10" i="1" s="1"/>
  <c r="Z32" i="1" l="1"/>
  <c r="AA32" i="1" l="1"/>
  <c r="AA40" i="1" s="1"/>
</calcChain>
</file>

<file path=xl/sharedStrings.xml><?xml version="1.0" encoding="utf-8"?>
<sst xmlns="http://schemas.openxmlformats.org/spreadsheetml/2006/main" count="89" uniqueCount="68">
  <si>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</si>
  <si>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</si>
  <si>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</si>
  <si>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</si>
  <si>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</si>
  <si>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</si>
  <si>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</si>
  <si>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</si>
  <si>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</si>
  <si>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</si>
  <si>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</si>
  <si>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</si>
  <si>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</si>
  <si>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</si>
  <si>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</si>
  <si>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</si>
  <si>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</si>
  <si>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</si>
  <si>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</si>
  <si>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</si>
  <si>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</si>
  <si>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</si>
  <si>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</si>
  <si>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</si>
  <si>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</si>
  <si>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</si>
  <si>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</si>
  <si>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</si>
  <si>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</si>
  <si>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</si>
  <si>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</si>
  <si>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</si>
  <si>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</si>
  <si>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</si>
  <si>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</si>
  <si>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</si>
  <si>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</si>
  <si>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</si>
  <si>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</si>
  <si>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Шеф-повар            ______________   Уначева Р.Т.</t>
  </si>
  <si>
    <t>сахар</t>
  </si>
  <si>
    <t>сметана</t>
  </si>
  <si>
    <t>200</t>
  </si>
  <si>
    <t>томат</t>
  </si>
  <si>
    <t xml:space="preserve">Каша манная </t>
  </si>
  <si>
    <t xml:space="preserve">Какао с молоком </t>
  </si>
  <si>
    <t>Кисель</t>
  </si>
  <si>
    <t>крупа манная</t>
  </si>
  <si>
    <t>какао</t>
  </si>
  <si>
    <t>масло растит</t>
  </si>
  <si>
    <t>30/5</t>
  </si>
  <si>
    <t>горох</t>
  </si>
  <si>
    <t xml:space="preserve">Суп гороховый со сметаной </t>
  </si>
  <si>
    <t>Директор____________ М.Б.Шомахова</t>
  </si>
  <si>
    <t>Котлеты гов.соус красный, макароны отварн.</t>
  </si>
  <si>
    <t>мясо гов.</t>
  </si>
  <si>
    <t>ЗАВТРАК_ВТОРОЙ ЗАВТРАК</t>
  </si>
  <si>
    <t>Печенье</t>
  </si>
  <si>
    <t>печенье</t>
  </si>
  <si>
    <t>мука</t>
  </si>
  <si>
    <t>дрожжи</t>
  </si>
  <si>
    <t>Ватрушка</t>
  </si>
  <si>
    <t>творог</t>
  </si>
  <si>
    <t>Бутерброд с сыром</t>
  </si>
  <si>
    <t>сыр</t>
  </si>
  <si>
    <t>соль</t>
  </si>
  <si>
    <t>Меню-требование на выдачу продуктов питания №03</t>
  </si>
  <si>
    <r>
      <t xml:space="preserve">на 04 февраля  2026г       </t>
    </r>
    <r>
      <rPr>
        <b/>
        <u/>
        <sz val="10"/>
        <rFont val="Arial Cyr"/>
        <charset val="204"/>
      </rPr>
      <t>1 неделя (среда)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</si>
</sst>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7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0" zoomScaleNormal="80" workbookViewId="0">
      <selection activeCell="L23" sqref="L22:L2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4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8.710937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0"/>
      <c r="F1" s="10"/>
      <c r="G1" s="5"/>
      <c r="H1" s="5"/>
      <c r="I1" s="5"/>
      <c r="J1" s="5" t="s">
        <v>66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53</v>
      </c>
      <c r="C2" s="29"/>
      <c r="D2" s="5"/>
      <c r="E2" s="29"/>
      <c r="F2" s="5"/>
      <c r="G2" s="5"/>
      <c r="H2" s="5"/>
      <c r="I2" s="2" t="s">
        <v>67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29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0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1" t="s">
        <v>17</v>
      </c>
      <c r="C6" s="122"/>
      <c r="D6" s="123"/>
      <c r="E6" s="121" t="s">
        <v>18</v>
      </c>
      <c r="F6" s="122"/>
      <c r="G6" s="123"/>
      <c r="H6" s="108" t="s">
        <v>16</v>
      </c>
      <c r="I6" s="108"/>
      <c r="J6" s="108"/>
      <c r="K6" s="108" t="s">
        <v>22</v>
      </c>
      <c r="L6" s="108"/>
      <c r="M6" s="108" t="s">
        <v>21</v>
      </c>
      <c r="N6" s="127"/>
      <c r="O6" s="127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24"/>
      <c r="C7" s="125"/>
      <c r="D7" s="126"/>
      <c r="E7" s="144"/>
      <c r="F7" s="145"/>
      <c r="G7" s="146"/>
      <c r="H7" s="127"/>
      <c r="I7" s="127"/>
      <c r="J7" s="127"/>
      <c r="K7" s="108"/>
      <c r="L7" s="108"/>
      <c r="M7" s="127"/>
      <c r="N7" s="127"/>
      <c r="O7" s="127"/>
      <c r="P7" s="5"/>
      <c r="Q7" s="2"/>
      <c r="R7" s="2"/>
      <c r="S7" s="2"/>
      <c r="T7" s="5"/>
      <c r="U7" s="150"/>
      <c r="V7" s="151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19</v>
      </c>
      <c r="C8" s="124" t="s">
        <v>20</v>
      </c>
      <c r="D8" s="126"/>
      <c r="E8" s="147"/>
      <c r="F8" s="148"/>
      <c r="G8" s="149"/>
      <c r="H8" s="127"/>
      <c r="I8" s="127"/>
      <c r="J8" s="127"/>
      <c r="K8" s="108"/>
      <c r="L8" s="108"/>
      <c r="M8" s="127"/>
      <c r="N8" s="127"/>
      <c r="O8" s="127"/>
      <c r="P8" s="2"/>
      <c r="Q8" s="2"/>
      <c r="R8" s="2"/>
      <c r="S8" s="2"/>
      <c r="T8" s="5"/>
      <c r="U8" s="150"/>
      <c r="V8" s="151"/>
      <c r="W8" s="2"/>
      <c r="X8" s="2"/>
      <c r="Y8" s="2"/>
      <c r="Z8" s="2"/>
      <c r="AA8" s="2"/>
    </row>
    <row r="9" spans="2:29" ht="17.25" customHeight="1">
      <c r="B9" s="7">
        <v>144</v>
      </c>
      <c r="C9" s="74">
        <f>B9*E9</f>
        <v>9360</v>
      </c>
      <c r="D9" s="76"/>
      <c r="E9" s="88">
        <v>65</v>
      </c>
      <c r="F9" s="89"/>
      <c r="G9" s="90"/>
      <c r="H9" s="136">
        <v>87</v>
      </c>
      <c r="I9" s="136"/>
      <c r="J9" s="136"/>
      <c r="K9" s="137">
        <v>67.099999999999994</v>
      </c>
      <c r="L9" s="137"/>
      <c r="M9" s="128">
        <f>H9*K9</f>
        <v>5837.7</v>
      </c>
      <c r="N9" s="128"/>
      <c r="O9" s="128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29"/>
      <c r="F10" s="5"/>
      <c r="G10" s="5"/>
      <c r="H10" s="135" t="s">
        <v>6</v>
      </c>
      <c r="I10" s="135"/>
      <c r="J10" s="135"/>
      <c r="K10" s="137">
        <v>67.099999999999994</v>
      </c>
      <c r="L10" s="137"/>
      <c r="M10" s="128">
        <f>SUM(M9)</f>
        <v>5837.7</v>
      </c>
      <c r="N10" s="128"/>
      <c r="O10" s="128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8" t="s">
        <v>8</v>
      </c>
      <c r="C11" s="108"/>
      <c r="D11" s="67" t="s">
        <v>23</v>
      </c>
      <c r="E11" s="154" t="s">
        <v>7</v>
      </c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77" t="s">
        <v>13</v>
      </c>
      <c r="V11" s="78"/>
      <c r="W11" s="78"/>
      <c r="X11" s="79"/>
      <c r="Y11" s="7"/>
      <c r="Z11" s="67" t="s">
        <v>12</v>
      </c>
      <c r="AA11" s="67" t="s">
        <v>28</v>
      </c>
      <c r="AB11" s="1"/>
      <c r="AC11" s="1"/>
    </row>
    <row r="12" spans="2:29" ht="12" customHeight="1">
      <c r="B12" s="108" t="s">
        <v>24</v>
      </c>
      <c r="C12" s="108" t="s">
        <v>35</v>
      </c>
      <c r="D12" s="68"/>
      <c r="E12" s="77" t="s">
        <v>56</v>
      </c>
      <c r="F12" s="156"/>
      <c r="G12" s="156"/>
      <c r="H12" s="156"/>
      <c r="I12" s="156"/>
      <c r="J12" s="157"/>
      <c r="K12" s="152" t="s">
        <v>2</v>
      </c>
      <c r="L12" s="152"/>
      <c r="M12" s="152"/>
      <c r="N12" s="152"/>
      <c r="O12" s="152"/>
      <c r="P12" s="152"/>
      <c r="Q12" s="161" t="s">
        <v>3</v>
      </c>
      <c r="R12" s="152"/>
      <c r="S12" s="152"/>
      <c r="T12" s="152"/>
      <c r="U12" s="80"/>
      <c r="V12" s="81"/>
      <c r="W12" s="81"/>
      <c r="X12" s="82"/>
      <c r="Y12" s="13"/>
      <c r="Z12" s="86"/>
      <c r="AA12" s="68"/>
      <c r="AB12" s="1"/>
      <c r="AC12" s="1"/>
    </row>
    <row r="13" spans="2:29" ht="3.75" customHeight="1">
      <c r="B13" s="108"/>
      <c r="C13" s="108"/>
      <c r="D13" s="68"/>
      <c r="E13" s="158"/>
      <c r="F13" s="159"/>
      <c r="G13" s="159"/>
      <c r="H13" s="159"/>
      <c r="I13" s="159"/>
      <c r="J13" s="160"/>
      <c r="K13" s="153"/>
      <c r="L13" s="153"/>
      <c r="M13" s="153"/>
      <c r="N13" s="153"/>
      <c r="O13" s="153"/>
      <c r="P13" s="153"/>
      <c r="Q13" s="162"/>
      <c r="R13" s="153"/>
      <c r="S13" s="153"/>
      <c r="T13" s="153"/>
      <c r="U13" s="80"/>
      <c r="V13" s="81"/>
      <c r="W13" s="81"/>
      <c r="X13" s="82"/>
      <c r="Y13" s="13"/>
      <c r="Z13" s="86"/>
      <c r="AA13" s="68"/>
      <c r="AB13" s="1"/>
      <c r="AC13" s="1"/>
    </row>
    <row r="14" spans="2:29" ht="10.5" customHeight="1">
      <c r="B14" s="108"/>
      <c r="C14" s="108"/>
      <c r="D14" s="68"/>
      <c r="E14" s="129" t="s">
        <v>44</v>
      </c>
      <c r="F14" s="138" t="s">
        <v>45</v>
      </c>
      <c r="G14" s="139"/>
      <c r="H14" s="138" t="s">
        <v>63</v>
      </c>
      <c r="I14" s="139"/>
      <c r="J14" s="132" t="s">
        <v>57</v>
      </c>
      <c r="K14" s="132"/>
      <c r="L14" s="132" t="s">
        <v>52</v>
      </c>
      <c r="M14" s="132" t="s">
        <v>54</v>
      </c>
      <c r="N14" s="132" t="s">
        <v>36</v>
      </c>
      <c r="O14" s="132" t="s">
        <v>46</v>
      </c>
      <c r="P14" s="132"/>
      <c r="Q14" s="132" t="s">
        <v>61</v>
      </c>
      <c r="R14" s="46"/>
      <c r="S14" s="132"/>
      <c r="T14" s="132"/>
      <c r="U14" s="80"/>
      <c r="V14" s="81"/>
      <c r="W14" s="81"/>
      <c r="X14" s="82"/>
      <c r="Y14" s="13"/>
      <c r="Z14" s="86"/>
      <c r="AA14" s="68"/>
      <c r="AB14" s="1"/>
      <c r="AC14" s="1"/>
    </row>
    <row r="15" spans="2:29" ht="10.5" customHeight="1">
      <c r="B15" s="108"/>
      <c r="C15" s="108"/>
      <c r="D15" s="68"/>
      <c r="E15" s="130"/>
      <c r="F15" s="140"/>
      <c r="G15" s="141"/>
      <c r="H15" s="140"/>
      <c r="I15" s="141"/>
      <c r="J15" s="133"/>
      <c r="K15" s="133"/>
      <c r="L15" s="133"/>
      <c r="M15" s="133"/>
      <c r="N15" s="133"/>
      <c r="O15" s="133"/>
      <c r="P15" s="133"/>
      <c r="Q15" s="133"/>
      <c r="R15" s="47"/>
      <c r="S15" s="133"/>
      <c r="T15" s="133"/>
      <c r="U15" s="80"/>
      <c r="V15" s="81"/>
      <c r="W15" s="81"/>
      <c r="X15" s="82"/>
      <c r="Y15" s="13"/>
      <c r="Z15" s="86"/>
      <c r="AA15" s="68"/>
      <c r="AB15" s="1"/>
      <c r="AC15" s="1"/>
    </row>
    <row r="16" spans="2:29" ht="41.25" customHeight="1">
      <c r="B16" s="108"/>
      <c r="C16" s="108"/>
      <c r="D16" s="69"/>
      <c r="E16" s="131"/>
      <c r="F16" s="142"/>
      <c r="G16" s="143"/>
      <c r="H16" s="142"/>
      <c r="I16" s="143"/>
      <c r="J16" s="134"/>
      <c r="K16" s="134"/>
      <c r="L16" s="134"/>
      <c r="M16" s="134"/>
      <c r="N16" s="134"/>
      <c r="O16" s="134"/>
      <c r="P16" s="134"/>
      <c r="Q16" s="134"/>
      <c r="R16" s="48" t="s">
        <v>36</v>
      </c>
      <c r="S16" s="134"/>
      <c r="T16" s="134"/>
      <c r="U16" s="83"/>
      <c r="V16" s="84"/>
      <c r="W16" s="84"/>
      <c r="X16" s="85"/>
      <c r="Y16" s="13"/>
      <c r="Z16" s="87"/>
      <c r="AA16" s="69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1">
        <v>4</v>
      </c>
      <c r="F17" s="114">
        <v>5</v>
      </c>
      <c r="G17" s="115"/>
      <c r="H17" s="118">
        <v>6</v>
      </c>
      <c r="I17" s="120"/>
      <c r="J17" s="60"/>
      <c r="K17" s="60"/>
      <c r="L17" s="60">
        <v>7</v>
      </c>
      <c r="M17" s="60">
        <v>8</v>
      </c>
      <c r="N17" s="60">
        <v>9</v>
      </c>
      <c r="O17" s="60">
        <v>10</v>
      </c>
      <c r="P17" s="60">
        <v>11</v>
      </c>
      <c r="Q17" s="14">
        <v>13</v>
      </c>
      <c r="R17" s="49">
        <v>14</v>
      </c>
      <c r="S17" s="14">
        <v>15</v>
      </c>
      <c r="T17" s="14">
        <v>16</v>
      </c>
      <c r="U17" s="118">
        <v>17</v>
      </c>
      <c r="V17" s="119"/>
      <c r="W17" s="119"/>
      <c r="X17" s="119"/>
      <c r="Y17" s="120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2">
        <v>87</v>
      </c>
      <c r="F18" s="106">
        <v>87</v>
      </c>
      <c r="G18" s="107"/>
      <c r="H18" s="106">
        <v>87</v>
      </c>
      <c r="I18" s="107"/>
      <c r="J18" s="32">
        <v>87</v>
      </c>
      <c r="K18" s="21"/>
      <c r="L18" s="32">
        <v>87</v>
      </c>
      <c r="M18" s="32">
        <v>87</v>
      </c>
      <c r="N18" s="32">
        <v>87</v>
      </c>
      <c r="O18" s="32">
        <v>87</v>
      </c>
      <c r="P18" s="32"/>
      <c r="Q18" s="32">
        <v>87</v>
      </c>
      <c r="R18" s="32">
        <v>87</v>
      </c>
      <c r="S18" s="32"/>
      <c r="T18" s="32"/>
      <c r="U18" s="111"/>
      <c r="V18" s="112"/>
      <c r="W18" s="112"/>
      <c r="X18" s="112"/>
      <c r="Y18" s="113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38">
        <v>200</v>
      </c>
      <c r="F19" s="116" t="s">
        <v>42</v>
      </c>
      <c r="G19" s="117"/>
      <c r="H19" s="116" t="s">
        <v>50</v>
      </c>
      <c r="I19" s="117"/>
      <c r="J19" s="22">
        <v>35</v>
      </c>
      <c r="K19" s="22"/>
      <c r="L19" s="22">
        <v>200</v>
      </c>
      <c r="M19" s="22">
        <v>150</v>
      </c>
      <c r="N19" s="22">
        <v>50</v>
      </c>
      <c r="O19" s="50" t="s">
        <v>42</v>
      </c>
      <c r="P19" s="22"/>
      <c r="Q19" s="23">
        <v>200</v>
      </c>
      <c r="R19" s="22">
        <v>30</v>
      </c>
      <c r="S19" s="50"/>
      <c r="T19" s="22"/>
      <c r="U19" s="94"/>
      <c r="V19" s="95"/>
      <c r="W19" s="95"/>
      <c r="X19" s="95"/>
      <c r="Y19" s="96"/>
      <c r="Z19" s="20"/>
      <c r="AA19" s="19"/>
      <c r="AB19" s="1"/>
    </row>
    <row r="20" spans="2:29" ht="13.5" customHeight="1">
      <c r="B20" s="17" t="s">
        <v>47</v>
      </c>
      <c r="C20" s="9">
        <v>50</v>
      </c>
      <c r="D20" s="7" t="s">
        <v>11</v>
      </c>
      <c r="E20" s="25">
        <v>0.02</v>
      </c>
      <c r="F20" s="99"/>
      <c r="G20" s="100"/>
      <c r="H20" s="104"/>
      <c r="I20" s="105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74">
        <f>T20+S20+Q20+P20+O20+N20+M20+L20+K20+J20+H20+F20+E20+R20</f>
        <v>0.02</v>
      </c>
      <c r="V20" s="75"/>
      <c r="W20" s="75"/>
      <c r="X20" s="75"/>
      <c r="Y20" s="76"/>
      <c r="Z20" s="28">
        <f>U20*E18</f>
        <v>1.74</v>
      </c>
      <c r="AA20" s="7">
        <f>C20*Z20</f>
        <v>87</v>
      </c>
      <c r="AB20" s="1"/>
      <c r="AC20" s="1"/>
    </row>
    <row r="21" spans="2:29" ht="13.5" customHeight="1">
      <c r="B21" s="17" t="s">
        <v>31</v>
      </c>
      <c r="C21" s="9">
        <v>88</v>
      </c>
      <c r="D21" s="7" t="s">
        <v>15</v>
      </c>
      <c r="E21" s="25">
        <v>0.02</v>
      </c>
      <c r="F21" s="109">
        <v>0.02</v>
      </c>
      <c r="G21" s="110"/>
      <c r="H21" s="104"/>
      <c r="I21" s="105"/>
      <c r="J21" s="24"/>
      <c r="K21" s="25"/>
      <c r="L21" s="24"/>
      <c r="M21" s="25"/>
      <c r="N21" s="25"/>
      <c r="O21" s="26"/>
      <c r="P21" s="25"/>
      <c r="Q21" s="35"/>
      <c r="R21" s="25"/>
      <c r="S21" s="25"/>
      <c r="T21" s="25"/>
      <c r="U21" s="88">
        <f t="shared" ref="U21:U36" si="0">T21+S21+Q21+P21+O21+N21+M21+L21+K21+J21+H21+F21+E21+R21</f>
        <v>0.04</v>
      </c>
      <c r="V21" s="89"/>
      <c r="W21" s="89"/>
      <c r="X21" s="89"/>
      <c r="Y21" s="90"/>
      <c r="Z21" s="18">
        <f>U21*E18</f>
        <v>3.48</v>
      </c>
      <c r="AA21" s="59">
        <f t="shared" ref="AA21:AA37" si="1">C21*Z21</f>
        <v>306.24</v>
      </c>
      <c r="AB21" s="1"/>
      <c r="AC21" s="1"/>
    </row>
    <row r="22" spans="2:29" ht="13.5" customHeight="1">
      <c r="B22" s="17" t="s">
        <v>40</v>
      </c>
      <c r="C22" s="9">
        <v>65</v>
      </c>
      <c r="D22" s="52" t="s">
        <v>11</v>
      </c>
      <c r="E22" s="26">
        <v>3.0000000000000001E-3</v>
      </c>
      <c r="F22" s="109">
        <v>0.01</v>
      </c>
      <c r="G22" s="110"/>
      <c r="H22" s="104"/>
      <c r="I22" s="105"/>
      <c r="J22" s="24"/>
      <c r="K22" s="25"/>
      <c r="L22" s="24"/>
      <c r="M22" s="35"/>
      <c r="N22" s="35"/>
      <c r="O22" s="25">
        <v>5.0000000000000001E-3</v>
      </c>
      <c r="P22" s="25"/>
      <c r="Q22" s="25">
        <v>5.0000000000000001E-3</v>
      </c>
      <c r="R22" s="25"/>
      <c r="S22" s="26"/>
      <c r="T22" s="25"/>
      <c r="U22" s="74">
        <f t="shared" si="0"/>
        <v>2.3E-2</v>
      </c>
      <c r="V22" s="75"/>
      <c r="W22" s="75"/>
      <c r="X22" s="75"/>
      <c r="Y22" s="76"/>
      <c r="Z22" s="18">
        <f>U22*E18</f>
        <v>2.0009999999999999</v>
      </c>
      <c r="AA22" s="58">
        <f t="shared" si="1"/>
        <v>130.065</v>
      </c>
      <c r="AB22" s="1"/>
      <c r="AC22" s="1"/>
    </row>
    <row r="23" spans="2:29" ht="13.5" customHeight="1">
      <c r="B23" s="17" t="s">
        <v>48</v>
      </c>
      <c r="C23" s="9">
        <v>1000</v>
      </c>
      <c r="D23" s="7" t="s">
        <v>11</v>
      </c>
      <c r="E23" s="25"/>
      <c r="F23" s="99">
        <v>5.0000000000000001E-4</v>
      </c>
      <c r="G23" s="100"/>
      <c r="H23" s="104"/>
      <c r="I23" s="105"/>
      <c r="J23" s="24"/>
      <c r="K23" s="25"/>
      <c r="L23" s="24"/>
      <c r="M23" s="25"/>
      <c r="N23" s="36"/>
      <c r="O23" s="25"/>
      <c r="P23" s="25"/>
      <c r="Q23" s="25"/>
      <c r="R23" s="25"/>
      <c r="S23" s="25"/>
      <c r="T23" s="25"/>
      <c r="U23" s="74">
        <f t="shared" si="0"/>
        <v>5.0000000000000001E-4</v>
      </c>
      <c r="V23" s="75"/>
      <c r="W23" s="75"/>
      <c r="X23" s="75"/>
      <c r="Y23" s="76"/>
      <c r="Z23" s="18">
        <f>U23*E18</f>
        <v>4.3500000000000004E-2</v>
      </c>
      <c r="AA23" s="59">
        <f t="shared" si="1"/>
        <v>43.500000000000007</v>
      </c>
      <c r="AB23" s="1"/>
      <c r="AC23" s="1"/>
    </row>
    <row r="24" spans="2:29" ht="13.5" customHeight="1">
      <c r="B24" s="17" t="s">
        <v>58</v>
      </c>
      <c r="C24" s="9">
        <v>165</v>
      </c>
      <c r="D24" s="7" t="s">
        <v>11</v>
      </c>
      <c r="E24" s="25"/>
      <c r="F24" s="97"/>
      <c r="G24" s="101"/>
      <c r="H24" s="104"/>
      <c r="I24" s="105"/>
      <c r="J24" s="24">
        <v>3.5000000000000003E-2</v>
      </c>
      <c r="K24" s="25"/>
      <c r="L24" s="24"/>
      <c r="M24" s="25"/>
      <c r="N24" s="25"/>
      <c r="O24" s="25"/>
      <c r="P24" s="25"/>
      <c r="Q24" s="25"/>
      <c r="R24" s="25"/>
      <c r="S24" s="25"/>
      <c r="T24" s="25"/>
      <c r="U24" s="74">
        <f t="shared" si="0"/>
        <v>3.5000000000000003E-2</v>
      </c>
      <c r="V24" s="75"/>
      <c r="W24" s="75"/>
      <c r="X24" s="75"/>
      <c r="Y24" s="76"/>
      <c r="Z24" s="28">
        <f>U24*E18</f>
        <v>3.0450000000000004</v>
      </c>
      <c r="AA24" s="59">
        <f t="shared" si="1"/>
        <v>502.42500000000007</v>
      </c>
      <c r="AB24" s="1"/>
      <c r="AC24" s="1"/>
    </row>
    <row r="25" spans="2:29" ht="13.5" customHeight="1">
      <c r="B25" s="17" t="s">
        <v>30</v>
      </c>
      <c r="C25" s="9">
        <v>49</v>
      </c>
      <c r="D25" s="7" t="s">
        <v>11</v>
      </c>
      <c r="E25" s="25"/>
      <c r="F25" s="99"/>
      <c r="G25" s="100"/>
      <c r="H25" s="104">
        <v>0.03</v>
      </c>
      <c r="I25" s="105"/>
      <c r="J25" s="24"/>
      <c r="K25" s="25"/>
      <c r="L25" s="24"/>
      <c r="M25" s="35">
        <v>0.01</v>
      </c>
      <c r="N25" s="25">
        <v>0.05</v>
      </c>
      <c r="O25" s="25"/>
      <c r="P25" s="25"/>
      <c r="Q25" s="25"/>
      <c r="R25" s="25">
        <v>0.05</v>
      </c>
      <c r="S25" s="25"/>
      <c r="T25" s="25"/>
      <c r="U25" s="88">
        <f t="shared" si="0"/>
        <v>0.14000000000000001</v>
      </c>
      <c r="V25" s="89"/>
      <c r="W25" s="89"/>
      <c r="X25" s="89"/>
      <c r="Y25" s="90"/>
      <c r="Z25" s="18">
        <f>U25*E18</f>
        <v>12.180000000000001</v>
      </c>
      <c r="AA25" s="59">
        <f t="shared" si="1"/>
        <v>596.82000000000005</v>
      </c>
      <c r="AB25" s="1"/>
      <c r="AC25" s="1"/>
    </row>
    <row r="26" spans="2:29" ht="13.5" customHeight="1">
      <c r="B26" s="17" t="s">
        <v>32</v>
      </c>
      <c r="C26" s="9">
        <v>35</v>
      </c>
      <c r="D26" s="7" t="s">
        <v>11</v>
      </c>
      <c r="E26" s="25"/>
      <c r="F26" s="99"/>
      <c r="G26" s="100"/>
      <c r="H26" s="104"/>
      <c r="I26" s="105"/>
      <c r="J26" s="40"/>
      <c r="K26" s="25"/>
      <c r="L26" s="40">
        <v>0.04</v>
      </c>
      <c r="M26" s="25"/>
      <c r="N26" s="25"/>
      <c r="O26" s="25"/>
      <c r="P26" s="25"/>
      <c r="Q26" s="25"/>
      <c r="R26" s="25"/>
      <c r="S26" s="25"/>
      <c r="T26" s="25"/>
      <c r="U26" s="88">
        <f t="shared" si="0"/>
        <v>0.04</v>
      </c>
      <c r="V26" s="89"/>
      <c r="W26" s="89"/>
      <c r="X26" s="89"/>
      <c r="Y26" s="90"/>
      <c r="Z26" s="18">
        <f>U26*E18</f>
        <v>3.48</v>
      </c>
      <c r="AA26" s="58">
        <f t="shared" si="1"/>
        <v>121.8</v>
      </c>
      <c r="AB26" s="1"/>
      <c r="AC26" s="1"/>
    </row>
    <row r="27" spans="2:29" ht="13.5" customHeight="1">
      <c r="B27" s="17" t="s">
        <v>33</v>
      </c>
      <c r="C27" s="9">
        <v>35</v>
      </c>
      <c r="D27" s="7" t="s">
        <v>11</v>
      </c>
      <c r="E27" s="25"/>
      <c r="F27" s="99"/>
      <c r="G27" s="100"/>
      <c r="H27" s="104"/>
      <c r="I27" s="105"/>
      <c r="J27" s="40"/>
      <c r="K27" s="25"/>
      <c r="L27" s="39">
        <v>1E-3</v>
      </c>
      <c r="M27" s="25">
        <v>5.0000000000000001E-3</v>
      </c>
      <c r="N27" s="26"/>
      <c r="O27" s="25"/>
      <c r="P27" s="25"/>
      <c r="Q27" s="25"/>
      <c r="R27" s="25"/>
      <c r="S27" s="25"/>
      <c r="T27" s="25"/>
      <c r="U27" s="74">
        <f t="shared" si="0"/>
        <v>6.0000000000000001E-3</v>
      </c>
      <c r="V27" s="75"/>
      <c r="W27" s="75"/>
      <c r="X27" s="75"/>
      <c r="Y27" s="76"/>
      <c r="Z27" s="18">
        <f>U27*E18</f>
        <v>0.52200000000000002</v>
      </c>
      <c r="AA27" s="59">
        <f t="shared" si="1"/>
        <v>18.27</v>
      </c>
      <c r="AB27" s="1"/>
      <c r="AC27" s="1"/>
    </row>
    <row r="28" spans="2:29" ht="13.5" customHeight="1">
      <c r="B28" s="17" t="s">
        <v>60</v>
      </c>
      <c r="C28" s="9">
        <v>550</v>
      </c>
      <c r="D28" s="7" t="s">
        <v>11</v>
      </c>
      <c r="E28" s="25"/>
      <c r="F28" s="99"/>
      <c r="G28" s="100"/>
      <c r="H28" s="104"/>
      <c r="I28" s="105"/>
      <c r="J28" s="40"/>
      <c r="K28" s="26"/>
      <c r="L28" s="40"/>
      <c r="M28" s="26"/>
      <c r="N28" s="25"/>
      <c r="O28" s="25"/>
      <c r="P28" s="25"/>
      <c r="Q28" s="25">
        <v>5.0000000000000001E-4</v>
      </c>
      <c r="R28" s="25"/>
      <c r="S28" s="25"/>
      <c r="T28" s="25"/>
      <c r="U28" s="74">
        <f t="shared" si="0"/>
        <v>5.0000000000000001E-4</v>
      </c>
      <c r="V28" s="75"/>
      <c r="W28" s="75"/>
      <c r="X28" s="75"/>
      <c r="Y28" s="76"/>
      <c r="Z28" s="18">
        <f>U28*E18</f>
        <v>4.3500000000000004E-2</v>
      </c>
      <c r="AA28" s="59">
        <f t="shared" si="1"/>
        <v>23.925000000000001</v>
      </c>
      <c r="AB28" s="1"/>
      <c r="AC28" s="1"/>
    </row>
    <row r="29" spans="2:29" ht="13.5" customHeight="1">
      <c r="B29" s="17" t="s">
        <v>38</v>
      </c>
      <c r="C29" s="9">
        <v>25</v>
      </c>
      <c r="D29" s="7" t="s">
        <v>11</v>
      </c>
      <c r="E29" s="25"/>
      <c r="F29" s="99"/>
      <c r="G29" s="100"/>
      <c r="H29" s="104"/>
      <c r="I29" s="105"/>
      <c r="J29" s="24"/>
      <c r="K29" s="25"/>
      <c r="L29" s="24">
        <v>4.64E-3</v>
      </c>
      <c r="M29" s="25">
        <v>4.0000000000000001E-3</v>
      </c>
      <c r="N29" s="25"/>
      <c r="O29" s="25"/>
      <c r="P29" s="25"/>
      <c r="Q29" s="25"/>
      <c r="R29" s="25"/>
      <c r="S29" s="25"/>
      <c r="T29" s="25"/>
      <c r="U29" s="74">
        <f t="shared" si="0"/>
        <v>8.6400000000000001E-3</v>
      </c>
      <c r="V29" s="75"/>
      <c r="W29" s="75"/>
      <c r="X29" s="75"/>
      <c r="Y29" s="76"/>
      <c r="Z29" s="18">
        <f>U29*E18</f>
        <v>0.75168000000000001</v>
      </c>
      <c r="AA29" s="59">
        <f t="shared" si="1"/>
        <v>18.792000000000002</v>
      </c>
      <c r="AB29" s="1"/>
      <c r="AC29" s="1"/>
    </row>
    <row r="30" spans="2:29" ht="13.5" customHeight="1">
      <c r="B30" s="17" t="s">
        <v>43</v>
      </c>
      <c r="C30" s="9">
        <v>250</v>
      </c>
      <c r="D30" s="7" t="s">
        <v>11</v>
      </c>
      <c r="E30" s="25"/>
      <c r="F30" s="99"/>
      <c r="G30" s="100"/>
      <c r="H30" s="104"/>
      <c r="I30" s="105"/>
      <c r="J30" s="27"/>
      <c r="K30" s="25"/>
      <c r="L30" s="24">
        <v>2E-3</v>
      </c>
      <c r="M30" s="26">
        <v>3.0000000000000001E-3</v>
      </c>
      <c r="N30" s="25"/>
      <c r="O30" s="25"/>
      <c r="P30" s="25"/>
      <c r="Q30" s="25"/>
      <c r="R30" s="25"/>
      <c r="S30" s="25"/>
      <c r="T30" s="25"/>
      <c r="U30" s="74">
        <f t="shared" si="0"/>
        <v>5.0000000000000001E-3</v>
      </c>
      <c r="V30" s="75"/>
      <c r="W30" s="75"/>
      <c r="X30" s="75"/>
      <c r="Y30" s="76"/>
      <c r="Z30" s="51">
        <f>U30*E18</f>
        <v>0.435</v>
      </c>
      <c r="AA30" s="59">
        <f t="shared" si="1"/>
        <v>108.75</v>
      </c>
      <c r="AB30" s="1"/>
      <c r="AC30" s="1"/>
    </row>
    <row r="31" spans="2:29" ht="13.5" customHeight="1">
      <c r="B31" s="17" t="s">
        <v>49</v>
      </c>
      <c r="C31" s="9">
        <v>150</v>
      </c>
      <c r="D31" s="7" t="s">
        <v>11</v>
      </c>
      <c r="E31" s="25"/>
      <c r="F31" s="99"/>
      <c r="G31" s="100"/>
      <c r="H31" s="104"/>
      <c r="I31" s="105"/>
      <c r="J31" s="24"/>
      <c r="K31" s="25"/>
      <c r="L31" s="24">
        <v>2E-3</v>
      </c>
      <c r="M31" s="25">
        <v>2E-3</v>
      </c>
      <c r="N31" s="25"/>
      <c r="O31" s="25"/>
      <c r="P31" s="25"/>
      <c r="Q31" s="25"/>
      <c r="R31" s="25"/>
      <c r="S31" s="25"/>
      <c r="T31" s="25"/>
      <c r="U31" s="74">
        <f t="shared" si="0"/>
        <v>4.0000000000000001E-3</v>
      </c>
      <c r="V31" s="75"/>
      <c r="W31" s="75"/>
      <c r="X31" s="75"/>
      <c r="Y31" s="76"/>
      <c r="Z31" s="18">
        <f>U31*E18</f>
        <v>0.34800000000000003</v>
      </c>
      <c r="AA31" s="59">
        <f t="shared" si="1"/>
        <v>52.2</v>
      </c>
      <c r="AB31" s="1"/>
      <c r="AC31" s="1"/>
    </row>
    <row r="32" spans="2:29" ht="13.5" customHeight="1">
      <c r="B32" s="17" t="s">
        <v>41</v>
      </c>
      <c r="C32" s="9">
        <v>278</v>
      </c>
      <c r="D32" s="7" t="s">
        <v>11</v>
      </c>
      <c r="E32" s="25"/>
      <c r="F32" s="102"/>
      <c r="G32" s="103"/>
      <c r="H32" s="97"/>
      <c r="I32" s="98"/>
      <c r="J32" s="24"/>
      <c r="K32" s="25"/>
      <c r="L32" s="24">
        <v>1E-3</v>
      </c>
      <c r="M32" s="25"/>
      <c r="N32" s="25"/>
      <c r="O32" s="37"/>
      <c r="P32" s="26"/>
      <c r="Q32" s="25"/>
      <c r="R32" s="25"/>
      <c r="S32" s="25"/>
      <c r="T32" s="25"/>
      <c r="U32" s="74">
        <f t="shared" si="0"/>
        <v>1E-3</v>
      </c>
      <c r="V32" s="75"/>
      <c r="W32" s="75"/>
      <c r="X32" s="75"/>
      <c r="Y32" s="76"/>
      <c r="Z32" s="28">
        <f>U32*E18</f>
        <v>8.7000000000000008E-2</v>
      </c>
      <c r="AA32" s="58">
        <f t="shared" si="1"/>
        <v>24.186000000000003</v>
      </c>
      <c r="AB32" s="1"/>
      <c r="AC32" s="1"/>
    </row>
    <row r="33" spans="2:29" ht="13.5" customHeight="1">
      <c r="B33" s="17" t="s">
        <v>51</v>
      </c>
      <c r="C33" s="9">
        <v>55</v>
      </c>
      <c r="D33" s="7" t="s">
        <v>11</v>
      </c>
      <c r="E33" s="25"/>
      <c r="F33" s="42"/>
      <c r="G33" s="43"/>
      <c r="H33" s="44"/>
      <c r="I33" s="45"/>
      <c r="J33" s="24"/>
      <c r="K33" s="25"/>
      <c r="L33" s="24">
        <v>0.02</v>
      </c>
      <c r="M33" s="25"/>
      <c r="N33" s="25"/>
      <c r="O33" s="35"/>
      <c r="P33" s="26"/>
      <c r="Q33" s="25"/>
      <c r="R33" s="25"/>
      <c r="S33" s="25"/>
      <c r="T33" s="25"/>
      <c r="U33" s="74">
        <f t="shared" si="0"/>
        <v>0.02</v>
      </c>
      <c r="V33" s="75"/>
      <c r="W33" s="75"/>
      <c r="X33" s="75"/>
      <c r="Y33" s="76"/>
      <c r="Z33" s="28">
        <f>U33*E18</f>
        <v>1.74</v>
      </c>
      <c r="AA33" s="59">
        <f t="shared" si="1"/>
        <v>95.7</v>
      </c>
      <c r="AB33" s="1"/>
      <c r="AC33" s="1"/>
    </row>
    <row r="34" spans="2:29" ht="13.5" customHeight="1">
      <c r="B34" s="17" t="s">
        <v>55</v>
      </c>
      <c r="C34" s="9">
        <v>700</v>
      </c>
      <c r="D34" s="7" t="s">
        <v>11</v>
      </c>
      <c r="E34" s="25"/>
      <c r="F34" s="99"/>
      <c r="G34" s="100"/>
      <c r="H34" s="104"/>
      <c r="I34" s="105"/>
      <c r="J34" s="24"/>
      <c r="K34" s="25"/>
      <c r="L34" s="24"/>
      <c r="M34" s="35">
        <v>0.05</v>
      </c>
      <c r="N34" s="26"/>
      <c r="O34" s="25"/>
      <c r="P34" s="25"/>
      <c r="Q34" s="26"/>
      <c r="R34" s="35"/>
      <c r="S34" s="25"/>
      <c r="T34" s="25"/>
      <c r="U34" s="91">
        <f t="shared" si="0"/>
        <v>0.05</v>
      </c>
      <c r="V34" s="92"/>
      <c r="W34" s="92"/>
      <c r="X34" s="92"/>
      <c r="Y34" s="93"/>
      <c r="Z34" s="18">
        <f>U34*E18</f>
        <v>4.3500000000000005</v>
      </c>
      <c r="AA34" s="59">
        <f t="shared" si="1"/>
        <v>3045.0000000000005</v>
      </c>
      <c r="AB34" s="1"/>
      <c r="AC34" s="1"/>
    </row>
    <row r="35" spans="2:29" ht="13.5" customHeight="1">
      <c r="B35" s="17" t="s">
        <v>37</v>
      </c>
      <c r="C35" s="9">
        <v>8</v>
      </c>
      <c r="D35" s="57" t="s">
        <v>14</v>
      </c>
      <c r="E35" s="25"/>
      <c r="F35" s="99"/>
      <c r="G35" s="100"/>
      <c r="H35" s="104"/>
      <c r="I35" s="101"/>
      <c r="J35" s="24"/>
      <c r="K35" s="24"/>
      <c r="L35" s="24"/>
      <c r="M35" s="40">
        <v>0.05</v>
      </c>
      <c r="N35" s="40"/>
      <c r="O35" s="39"/>
      <c r="P35" s="24"/>
      <c r="Q35" s="40">
        <v>0.1</v>
      </c>
      <c r="R35" s="39"/>
      <c r="S35" s="24"/>
      <c r="T35" s="24"/>
      <c r="U35" s="74">
        <f t="shared" si="0"/>
        <v>0.15000000000000002</v>
      </c>
      <c r="V35" s="75"/>
      <c r="W35" s="75"/>
      <c r="X35" s="75"/>
      <c r="Y35" s="76"/>
      <c r="Z35" s="18">
        <f>U35*E18</f>
        <v>13.050000000000002</v>
      </c>
      <c r="AA35" s="58">
        <f t="shared" si="1"/>
        <v>104.40000000000002</v>
      </c>
      <c r="AB35" s="1"/>
    </row>
    <row r="36" spans="2:29" ht="13.5" customHeight="1">
      <c r="B36" s="17" t="s">
        <v>64</v>
      </c>
      <c r="C36" s="9">
        <v>690</v>
      </c>
      <c r="D36" s="66" t="s">
        <v>11</v>
      </c>
      <c r="E36" s="37"/>
      <c r="F36" s="63"/>
      <c r="G36" s="64"/>
      <c r="H36" s="104">
        <v>5.0000000000000001E-3</v>
      </c>
      <c r="I36" s="101"/>
      <c r="J36" s="39"/>
      <c r="K36" s="24"/>
      <c r="L36" s="39"/>
      <c r="M36" s="24"/>
      <c r="N36" s="24"/>
      <c r="O36" s="24"/>
      <c r="P36" s="24"/>
      <c r="Q36" s="41"/>
      <c r="R36" s="24"/>
      <c r="S36" s="24"/>
      <c r="T36" s="24"/>
      <c r="U36" s="74">
        <f t="shared" si="0"/>
        <v>5.0000000000000001E-3</v>
      </c>
      <c r="V36" s="75"/>
      <c r="W36" s="75"/>
      <c r="X36" s="75"/>
      <c r="Y36" s="76"/>
      <c r="Z36" s="18">
        <v>0.45</v>
      </c>
      <c r="AA36" s="65">
        <f>C36*Z36</f>
        <v>310.5</v>
      </c>
      <c r="AB36" s="1"/>
      <c r="AC36" s="1"/>
    </row>
    <row r="37" spans="2:29" ht="13.5" customHeight="1">
      <c r="B37" s="17" t="s">
        <v>65</v>
      </c>
      <c r="C37" s="9">
        <v>18</v>
      </c>
      <c r="D37" s="66" t="s">
        <v>11</v>
      </c>
      <c r="E37" s="26">
        <v>5.0000000000000001E-3</v>
      </c>
      <c r="F37" s="99"/>
      <c r="G37" s="100"/>
      <c r="H37" s="104"/>
      <c r="I37" s="101"/>
      <c r="J37" s="24"/>
      <c r="K37" s="24"/>
      <c r="L37" s="24"/>
      <c r="M37" s="24"/>
      <c r="N37" s="24"/>
      <c r="O37" s="24"/>
      <c r="P37" s="24"/>
      <c r="Q37" s="40"/>
      <c r="R37" s="41"/>
      <c r="S37" s="24"/>
      <c r="T37" s="24"/>
      <c r="U37" s="74">
        <v>5.0000000000000001E-3</v>
      </c>
      <c r="V37" s="75"/>
      <c r="W37" s="75"/>
      <c r="X37" s="75"/>
      <c r="Y37" s="76"/>
      <c r="Z37" s="18">
        <v>0.5</v>
      </c>
      <c r="AA37" s="65">
        <f t="shared" si="1"/>
        <v>9</v>
      </c>
      <c r="AB37" s="1"/>
      <c r="AC37" s="1"/>
    </row>
    <row r="38" spans="2:29" ht="13.5" customHeight="1">
      <c r="B38" s="17" t="s">
        <v>62</v>
      </c>
      <c r="C38" s="9">
        <v>330</v>
      </c>
      <c r="D38" s="57" t="s">
        <v>11</v>
      </c>
      <c r="E38" s="37"/>
      <c r="F38" s="54"/>
      <c r="G38" s="55"/>
      <c r="H38" s="53"/>
      <c r="I38" s="56"/>
      <c r="J38" s="39"/>
      <c r="K38" s="24"/>
      <c r="L38" s="39"/>
      <c r="M38" s="24"/>
      <c r="N38" s="24"/>
      <c r="O38" s="24"/>
      <c r="P38" s="24"/>
      <c r="Q38" s="41">
        <v>5.0000000000000001E-3</v>
      </c>
      <c r="R38" s="24"/>
      <c r="S38" s="24"/>
      <c r="T38" s="24"/>
      <c r="U38" s="74">
        <f t="shared" ref="U38:U39" si="2">T38+S38+Q38+P38+O38+N38+M38+L38+K38+J38+H38+F38+E38+R38</f>
        <v>5.0000000000000001E-3</v>
      </c>
      <c r="V38" s="75"/>
      <c r="W38" s="75"/>
      <c r="X38" s="75"/>
      <c r="Y38" s="76"/>
      <c r="Z38" s="18">
        <f>U38*E18</f>
        <v>0.435</v>
      </c>
      <c r="AA38" s="61">
        <f>C38*Z38</f>
        <v>143.55000000000001</v>
      </c>
      <c r="AB38" s="1"/>
      <c r="AC38" s="1"/>
    </row>
    <row r="39" spans="2:29" ht="13.5" customHeight="1">
      <c r="B39" s="17" t="s">
        <v>59</v>
      </c>
      <c r="C39" s="9">
        <v>33</v>
      </c>
      <c r="D39" s="52" t="s">
        <v>11</v>
      </c>
      <c r="E39" s="26"/>
      <c r="F39" s="99"/>
      <c r="G39" s="100"/>
      <c r="H39" s="104"/>
      <c r="I39" s="101"/>
      <c r="J39" s="24"/>
      <c r="K39" s="24"/>
      <c r="L39" s="24"/>
      <c r="M39" s="24">
        <v>2E-3</v>
      </c>
      <c r="N39" s="24"/>
      <c r="O39" s="24"/>
      <c r="P39" s="24"/>
      <c r="Q39" s="40">
        <v>3.5000000000000003E-2</v>
      </c>
      <c r="R39" s="41"/>
      <c r="S39" s="24"/>
      <c r="T39" s="24"/>
      <c r="U39" s="74">
        <f t="shared" si="2"/>
        <v>3.7000000000000005E-2</v>
      </c>
      <c r="V39" s="75"/>
      <c r="W39" s="75"/>
      <c r="X39" s="75"/>
      <c r="Y39" s="76"/>
      <c r="Z39" s="18">
        <f>U39*E18</f>
        <v>3.2190000000000003</v>
      </c>
      <c r="AA39" s="61">
        <f>C39*Z39</f>
        <v>106.227</v>
      </c>
      <c r="AB39" s="1"/>
      <c r="AC39" s="1"/>
    </row>
    <row r="40" spans="2:29" ht="13.5" customHeight="1">
      <c r="B40" s="17"/>
      <c r="C40" s="9"/>
      <c r="D40" s="7"/>
      <c r="E40" s="25"/>
      <c r="F40" s="99"/>
      <c r="G40" s="100"/>
      <c r="H40" s="104"/>
      <c r="I40" s="101"/>
      <c r="J40" s="24"/>
      <c r="K40" s="25"/>
      <c r="L40" s="24"/>
      <c r="M40" s="25"/>
      <c r="N40" s="25"/>
      <c r="O40" s="25"/>
      <c r="P40" s="25"/>
      <c r="Q40" s="25"/>
      <c r="R40" s="25"/>
      <c r="S40" s="25"/>
      <c r="T40" s="25"/>
      <c r="U40" s="70" t="s">
        <v>29</v>
      </c>
      <c r="V40" s="71"/>
      <c r="W40" s="71"/>
      <c r="X40" s="71"/>
      <c r="Y40" s="72"/>
      <c r="Z40" s="73"/>
      <c r="AA40" s="62">
        <f>SUM(AA20:AA39)</f>
        <v>5848.35</v>
      </c>
      <c r="AB40" s="1"/>
      <c r="AC40" s="1"/>
    </row>
    <row r="41" spans="2:29" ht="19.5" customHeight="1">
      <c r="B41" s="2"/>
      <c r="C41" s="2"/>
      <c r="D41" s="2"/>
      <c r="E41" s="3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10</v>
      </c>
      <c r="C42" s="5"/>
      <c r="D42" s="5"/>
      <c r="E42" s="29"/>
      <c r="F42" s="5"/>
      <c r="G42" s="5"/>
      <c r="H42" s="5"/>
      <c r="I42" s="11" t="s">
        <v>9</v>
      </c>
      <c r="K42" s="5"/>
      <c r="L42" s="5"/>
      <c r="M42" s="5"/>
      <c r="N42" s="5"/>
      <c r="O42" s="11" t="s">
        <v>39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29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29"/>
      <c r="F44" s="5"/>
      <c r="G44" s="5"/>
      <c r="H44" s="5"/>
      <c r="I44" s="5"/>
      <c r="J44" s="5"/>
      <c r="K44" s="5"/>
      <c r="L44" s="5"/>
      <c r="M44" s="5"/>
      <c r="N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07">
    <mergeCell ref="U7:V7"/>
    <mergeCell ref="U8:V8"/>
    <mergeCell ref="K6:L8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Q12:T13"/>
    <mergeCell ref="F40:G40"/>
    <mergeCell ref="F34:G34"/>
    <mergeCell ref="F35:G35"/>
    <mergeCell ref="F37:G37"/>
    <mergeCell ref="H35:I35"/>
    <mergeCell ref="H37:I37"/>
    <mergeCell ref="H40:I40"/>
    <mergeCell ref="H39:I39"/>
    <mergeCell ref="F39:G39"/>
    <mergeCell ref="H34:I34"/>
    <mergeCell ref="H36:I36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B11:C11"/>
    <mergeCell ref="H14:I16"/>
    <mergeCell ref="J14:J16"/>
    <mergeCell ref="H17:I17"/>
    <mergeCell ref="H18:I18"/>
    <mergeCell ref="C12:C16"/>
    <mergeCell ref="C9:D9"/>
    <mergeCell ref="F20:G20"/>
    <mergeCell ref="F21:G21"/>
    <mergeCell ref="F22:G22"/>
    <mergeCell ref="U18:Y18"/>
    <mergeCell ref="F17:G17"/>
    <mergeCell ref="H21:I21"/>
    <mergeCell ref="U20:Y20"/>
    <mergeCell ref="H19:I19"/>
    <mergeCell ref="H20:I20"/>
    <mergeCell ref="H22:I22"/>
    <mergeCell ref="U17:Y17"/>
    <mergeCell ref="H32:I32"/>
    <mergeCell ref="F28:G28"/>
    <mergeCell ref="F29:G29"/>
    <mergeCell ref="F30:G30"/>
    <mergeCell ref="F23:G23"/>
    <mergeCell ref="F24:G24"/>
    <mergeCell ref="F25:G25"/>
    <mergeCell ref="F26:G26"/>
    <mergeCell ref="F27:G27"/>
    <mergeCell ref="F32:G32"/>
    <mergeCell ref="H23:I23"/>
    <mergeCell ref="H24:I24"/>
    <mergeCell ref="H25:I25"/>
    <mergeCell ref="H26:I26"/>
    <mergeCell ref="F31:G31"/>
    <mergeCell ref="H27:I27"/>
    <mergeCell ref="H28:I28"/>
    <mergeCell ref="H29:I29"/>
    <mergeCell ref="H30:I30"/>
    <mergeCell ref="H31:I31"/>
    <mergeCell ref="AA11:AA16"/>
    <mergeCell ref="U40:Z40"/>
    <mergeCell ref="U37:Y37"/>
    <mergeCell ref="U39:Y39"/>
    <mergeCell ref="U35:Y35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  <mergeCell ref="U21:Y21"/>
    <mergeCell ref="U38:Y38"/>
    <mergeCell ref="U36:Y36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2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2026-02-03T09:17:21Z</cp:lastPrinted>
  <dcterms:created xsi:type="dcterms:W3CDTF">1998-12-08T10:37:05Z</dcterms:created>
  <dcterms:modified xsi:type="dcterms:W3CDTF">2026-02-04T05:53:28Z</dcterms:modified>
</cp:coreProperties>
</file>