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евраль 2026\"/>
    </mc:Choice>
  </mc:AlternateContent>
  <bookViews>
    <workbookView xWindow="0" yWindow="870" windowWidth="9495" windowHeight="41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36" i="1" l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X21" i="1" s="1"/>
  <c r="Y21" i="1" s="1"/>
  <c r="X36" i="1" l="1"/>
  <c r="Y36" i="1" s="1"/>
  <c r="X35" i="1"/>
  <c r="Y35" i="1" s="1"/>
  <c r="X34" i="1"/>
  <c r="Y34" i="1" s="1"/>
  <c r="X33" i="1"/>
  <c r="Y33" i="1" s="1"/>
  <c r="X29" i="1" l="1"/>
  <c r="Y29" i="1" s="1"/>
  <c r="X28" i="1"/>
  <c r="Y28" i="1" s="1"/>
  <c r="X27" i="1"/>
  <c r="Y27" i="1" s="1"/>
  <c r="X26" i="1"/>
  <c r="Y26" i="1" s="1"/>
  <c r="X25" i="1"/>
  <c r="Y25" i="1" s="1"/>
  <c r="X24" i="1" l="1"/>
  <c r="Y24" i="1" s="1"/>
  <c r="X32" i="1"/>
  <c r="Y32" i="1" s="1"/>
  <c r="X31" i="1"/>
  <c r="Y31" i="1" s="1"/>
  <c r="X30" i="1"/>
  <c r="Y30" i="1" s="1"/>
  <c r="X23" i="1"/>
  <c r="Y23" i="1" s="1"/>
  <c r="X22" i="1"/>
  <c r="Y22" i="1" s="1"/>
  <c r="Y37" i="1" l="1"/>
  <c r="B9" i="1" l="1"/>
  <c r="L9" i="1" l="1"/>
  <c r="L10" i="1" s="1"/>
</calcChain>
</file>

<file path=xl/sharedStrings.xml><?xml version="1.0" encoding="utf-8"?>
<sst xmlns="http://schemas.openxmlformats.org/spreadsheetml/2006/main" count="63" uniqueCount="50">
  <si>
    <t>КОДЫ</t>
  </si>
  <si>
    <t>Утверждаю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</si>
  <si>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</si>
  <si>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</si>
  <si>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</si>
  <si>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</si>
  <si>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</si>
  <si>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</si>
  <si>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</si>
  <si>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</si>
  <si>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</si>
  <si>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</si>
  <si>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</si>
  <si>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</si>
  <si>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</si>
  <si>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</si>
  <si>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</si>
  <si>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</si>
  <si>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</si>
  <si>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</si>
  <si>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</si>
  <si>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</si>
  <si>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</si>
  <si>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</si>
  <si>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</si>
  <si>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цена</t>
  </si>
  <si>
    <t>сахар</t>
  </si>
  <si>
    <t>хлеб</t>
  </si>
  <si>
    <t>лук</t>
  </si>
  <si>
    <t>масло растит.</t>
  </si>
  <si>
    <t>масло слив.</t>
  </si>
  <si>
    <t>мясо</t>
  </si>
  <si>
    <t>томатная паста</t>
  </si>
  <si>
    <t>соль йодир</t>
  </si>
  <si>
    <t>Завсклад ____________ Иригова М.Х.</t>
  </si>
  <si>
    <t xml:space="preserve">            Материально отвественное лицо Иригова М.Х.</t>
  </si>
  <si>
    <t>Хлеб</t>
  </si>
  <si>
    <t>Плов из говядины</t>
  </si>
  <si>
    <t>рис</t>
  </si>
  <si>
    <t>морковь</t>
  </si>
  <si>
    <t>Шеф-повар _____________  Уначева Р.Т. ____________Тарчокова Н.У.</t>
  </si>
  <si>
    <t>Коды категорий довольствующихся  школьники 1-4классов</t>
  </si>
  <si>
    <t>яблоко</t>
  </si>
  <si>
    <t>чай</t>
  </si>
  <si>
    <t>Чай с сахаром</t>
  </si>
  <si>
    <t>200-15</t>
  </si>
  <si>
    <t>зеленый горошек</t>
  </si>
  <si>
    <t>Директор____________ М.Б.Шомахова</t>
  </si>
  <si>
    <t xml:space="preserve"> Меню-требование на выдачу продуктов горячего питания  №06</t>
  </si>
  <si>
    <r>
      <t xml:space="preserve">на 09 февраля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</si>
</sst>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0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5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wrapText="1"/>
    </xf>
    <xf numFmtId="2" fontId="6" fillId="0" borderId="5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2" fontId="3" fillId="0" borderId="5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2" fontId="7" fillId="0" borderId="5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164" fontId="4" fillId="0" borderId="1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1"/>
  <sheetViews>
    <sheetView showGridLines="0" tabSelected="1" zoomScale="93" zoomScaleNormal="93" workbookViewId="0">
      <selection activeCell="G32" sqref="G32:H32"/>
    </sheetView>
  </sheetViews>
  <sheetFormatPr defaultRowHeight="12.75"/>
  <cols>
    <col min="1" max="1" width="22.7109375" customWidth="1"/>
    <col min="2" max="2" width="7" customWidth="1"/>
    <col min="3" max="3" width="5.7109375" customWidth="1"/>
    <col min="4" max="4" width="9.42578125" customWidth="1"/>
    <col min="5" max="5" width="3.85546875" customWidth="1"/>
    <col min="6" max="6" width="5.5703125" customWidth="1"/>
    <col min="7" max="7" width="2.85546875" customWidth="1"/>
    <col min="8" max="8" width="5.7109375" customWidth="1"/>
    <col min="9" max="9" width="6.42578125" customWidth="1"/>
    <col min="10" max="10" width="1.28515625" customWidth="1"/>
    <col min="11" max="11" width="9" customWidth="1"/>
    <col min="12" max="12" width="6.85546875" customWidth="1"/>
    <col min="13" max="13" width="8.140625" customWidth="1"/>
    <col min="14" max="14" width="6.85546875" customWidth="1"/>
    <col min="15" max="15" width="7.85546875" customWidth="1"/>
    <col min="16" max="16" width="5" customWidth="1"/>
    <col min="17" max="17" width="3.42578125" customWidth="1"/>
    <col min="18" max="18" width="3.28515625" bestFit="1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10.7109375" customWidth="1"/>
    <col min="25" max="25" width="8.85546875" customWidth="1"/>
  </cols>
  <sheetData>
    <row r="1" spans="1:27">
      <c r="A1" s="5" t="s">
        <v>1</v>
      </c>
      <c r="B1" s="4"/>
      <c r="C1" s="4"/>
      <c r="D1" s="2"/>
      <c r="E1" s="11" t="s">
        <v>48</v>
      </c>
      <c r="F1" s="4"/>
      <c r="G1" s="4"/>
      <c r="H1" s="4"/>
      <c r="I1" s="4"/>
      <c r="J1" s="4"/>
      <c r="K1" s="4"/>
      <c r="L1" s="4"/>
      <c r="M1" s="4"/>
      <c r="N1" s="4"/>
      <c r="O1" s="2"/>
      <c r="P1" s="2"/>
      <c r="Q1" s="2"/>
      <c r="R1" s="4"/>
      <c r="S1" s="12"/>
      <c r="T1" s="12"/>
      <c r="U1" s="12"/>
      <c r="V1" s="12"/>
      <c r="W1" s="2"/>
      <c r="X1" s="2"/>
      <c r="Y1" s="2"/>
      <c r="Z1" s="1"/>
      <c r="AA1" s="1"/>
    </row>
    <row r="2" spans="1:27" ht="16.5" customHeight="1">
      <c r="A2" s="4" t="s">
        <v>47</v>
      </c>
      <c r="B2" s="4"/>
      <c r="C2" s="4"/>
      <c r="D2" s="4"/>
      <c r="E2" s="4"/>
      <c r="F2" s="4"/>
      <c r="G2" s="4"/>
      <c r="H2" s="2" t="s">
        <v>49</v>
      </c>
      <c r="I2" s="2"/>
      <c r="J2" s="2"/>
      <c r="K2" s="2"/>
      <c r="L2" s="4"/>
      <c r="M2" s="12"/>
      <c r="N2" s="12"/>
      <c r="O2" s="2" t="s">
        <v>35</v>
      </c>
      <c r="P2" s="12"/>
      <c r="Q2" s="12"/>
      <c r="R2" s="12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4"/>
      <c r="C3" s="4"/>
      <c r="D3" s="4"/>
      <c r="E3" s="5"/>
      <c r="F3" s="2" t="s">
        <v>22</v>
      </c>
      <c r="G3" s="2"/>
      <c r="H3" s="4"/>
      <c r="I3" s="2"/>
      <c r="J3" s="4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1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1"/>
      <c r="AA4" s="1"/>
    </row>
    <row r="5" spans="1:27" ht="9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13"/>
      <c r="L5" s="4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1"/>
      <c r="AA5" s="1"/>
    </row>
    <row r="6" spans="1:27" ht="15.75" customHeight="1">
      <c r="A6" s="96" t="s">
        <v>41</v>
      </c>
      <c r="B6" s="97"/>
      <c r="C6" s="98"/>
      <c r="D6" s="96" t="s">
        <v>13</v>
      </c>
      <c r="E6" s="97"/>
      <c r="F6" s="98"/>
      <c r="G6" s="87" t="s">
        <v>12</v>
      </c>
      <c r="H6" s="87"/>
      <c r="I6" s="87"/>
      <c r="J6" s="87" t="s">
        <v>17</v>
      </c>
      <c r="K6" s="87"/>
      <c r="L6" s="87" t="s">
        <v>16</v>
      </c>
      <c r="M6" s="93"/>
      <c r="N6" s="93"/>
      <c r="O6" s="4"/>
      <c r="P6" s="2"/>
      <c r="Q6" s="2" t="s">
        <v>21</v>
      </c>
      <c r="R6" s="2"/>
      <c r="S6" s="2"/>
      <c r="T6" s="2"/>
      <c r="U6" s="2"/>
      <c r="V6" s="2"/>
      <c r="W6" s="2"/>
      <c r="X6" s="6" t="s">
        <v>0</v>
      </c>
      <c r="Y6" s="2"/>
      <c r="Z6" s="1"/>
      <c r="AA6" s="1"/>
    </row>
    <row r="7" spans="1:27" ht="11.25" customHeight="1">
      <c r="A7" s="99"/>
      <c r="B7" s="100"/>
      <c r="C7" s="101"/>
      <c r="D7" s="103"/>
      <c r="E7" s="104"/>
      <c r="F7" s="105"/>
      <c r="G7" s="93"/>
      <c r="H7" s="93"/>
      <c r="I7" s="93"/>
      <c r="J7" s="87"/>
      <c r="K7" s="87"/>
      <c r="L7" s="93"/>
      <c r="M7" s="93"/>
      <c r="N7" s="93"/>
      <c r="O7" s="4"/>
      <c r="P7" s="2"/>
      <c r="Q7" s="2"/>
      <c r="R7" s="4"/>
      <c r="S7" s="85"/>
      <c r="T7" s="86"/>
      <c r="U7" s="2"/>
      <c r="V7" s="2"/>
      <c r="W7" s="2"/>
      <c r="X7" s="6">
        <v>504202</v>
      </c>
      <c r="Y7" s="2"/>
      <c r="Z7" s="1"/>
      <c r="AA7" s="1"/>
    </row>
    <row r="8" spans="1:27" ht="53.25" customHeight="1">
      <c r="A8" s="3" t="s">
        <v>14</v>
      </c>
      <c r="B8" s="99" t="s">
        <v>15</v>
      </c>
      <c r="C8" s="101"/>
      <c r="D8" s="106"/>
      <c r="E8" s="107"/>
      <c r="F8" s="108"/>
      <c r="G8" s="93"/>
      <c r="H8" s="93"/>
      <c r="I8" s="93"/>
      <c r="J8" s="87"/>
      <c r="K8" s="87"/>
      <c r="L8" s="93"/>
      <c r="M8" s="93"/>
      <c r="N8" s="93"/>
      <c r="O8" s="2"/>
      <c r="P8" s="2"/>
      <c r="Q8" s="2"/>
      <c r="R8" s="4"/>
      <c r="S8" s="85"/>
      <c r="T8" s="86"/>
      <c r="U8" s="2"/>
      <c r="V8" s="2"/>
      <c r="W8" s="2"/>
      <c r="X8" s="2"/>
      <c r="Y8" s="2"/>
    </row>
    <row r="9" spans="1:27" ht="18" customHeight="1">
      <c r="A9" s="6">
        <v>134</v>
      </c>
      <c r="B9" s="91">
        <f>A9*D9</f>
        <v>10050</v>
      </c>
      <c r="C9" s="92"/>
      <c r="D9" s="109">
        <v>75</v>
      </c>
      <c r="E9" s="110"/>
      <c r="F9" s="111"/>
      <c r="G9" s="113">
        <v>124</v>
      </c>
      <c r="H9" s="113"/>
      <c r="I9" s="113"/>
      <c r="J9" s="102">
        <v>81.41</v>
      </c>
      <c r="K9" s="102"/>
      <c r="L9" s="102">
        <f>G9*J9</f>
        <v>10094.84</v>
      </c>
      <c r="M9" s="102"/>
      <c r="N9" s="102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4.25" customHeight="1">
      <c r="A10" s="4"/>
      <c r="B10" s="4"/>
      <c r="C10" s="4"/>
      <c r="D10" s="4"/>
      <c r="E10" s="4"/>
      <c r="F10" s="4"/>
      <c r="G10" s="112" t="s">
        <v>4</v>
      </c>
      <c r="H10" s="112"/>
      <c r="I10" s="112"/>
      <c r="J10" s="102">
        <v>81.41</v>
      </c>
      <c r="K10" s="102"/>
      <c r="L10" s="102">
        <f>SUM(L9)</f>
        <v>10094.84</v>
      </c>
      <c r="M10" s="102"/>
      <c r="N10" s="102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1"/>
      <c r="AA10" s="1"/>
    </row>
    <row r="11" spans="1:27" ht="8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1"/>
      <c r="AA11" s="1"/>
    </row>
    <row r="12" spans="1:27" ht="12" customHeight="1">
      <c r="A12" s="95" t="s">
        <v>6</v>
      </c>
      <c r="B12" s="114"/>
      <c r="C12" s="115" t="s">
        <v>19</v>
      </c>
      <c r="D12" s="94" t="s">
        <v>5</v>
      </c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126" t="s">
        <v>10</v>
      </c>
      <c r="T12" s="155"/>
      <c r="U12" s="155"/>
      <c r="V12" s="156"/>
      <c r="W12" s="6"/>
      <c r="X12" s="115" t="s">
        <v>9</v>
      </c>
      <c r="Y12" s="115" t="s">
        <v>23</v>
      </c>
      <c r="Z12" s="1"/>
      <c r="AA12" s="1"/>
    </row>
    <row r="13" spans="1:27" ht="12" customHeight="1">
      <c r="A13" s="98" t="s">
        <v>20</v>
      </c>
      <c r="B13" s="115" t="s">
        <v>25</v>
      </c>
      <c r="C13" s="116"/>
      <c r="D13" s="126" t="s">
        <v>18</v>
      </c>
      <c r="E13" s="127"/>
      <c r="F13" s="127"/>
      <c r="G13" s="127"/>
      <c r="H13" s="127"/>
      <c r="I13" s="127"/>
      <c r="J13" s="128"/>
      <c r="K13" s="128"/>
      <c r="L13" s="128"/>
      <c r="M13" s="128"/>
      <c r="N13" s="128"/>
      <c r="O13" s="128"/>
      <c r="P13" s="128"/>
      <c r="Q13" s="128"/>
      <c r="R13" s="129"/>
      <c r="S13" s="157"/>
      <c r="T13" s="158"/>
      <c r="U13" s="158"/>
      <c r="V13" s="159"/>
      <c r="W13" s="14"/>
      <c r="X13" s="163"/>
      <c r="Y13" s="116"/>
      <c r="Z13" s="1"/>
      <c r="AA13" s="1"/>
    </row>
    <row r="14" spans="1:27" ht="8.25" customHeight="1">
      <c r="A14" s="144"/>
      <c r="B14" s="116"/>
      <c r="C14" s="116"/>
      <c r="D14" s="130"/>
      <c r="E14" s="131"/>
      <c r="F14" s="131"/>
      <c r="G14" s="131"/>
      <c r="H14" s="131"/>
      <c r="I14" s="131"/>
      <c r="J14" s="132"/>
      <c r="K14" s="132"/>
      <c r="L14" s="132"/>
      <c r="M14" s="132"/>
      <c r="N14" s="132"/>
      <c r="O14" s="132"/>
      <c r="P14" s="132"/>
      <c r="Q14" s="132"/>
      <c r="R14" s="133"/>
      <c r="S14" s="157"/>
      <c r="T14" s="158"/>
      <c r="U14" s="158"/>
      <c r="V14" s="159"/>
      <c r="W14" s="14"/>
      <c r="X14" s="163"/>
      <c r="Y14" s="116"/>
      <c r="Z14" s="1"/>
      <c r="AA14" s="1"/>
    </row>
    <row r="15" spans="1:27" ht="10.5" customHeight="1">
      <c r="A15" s="144"/>
      <c r="B15" s="116"/>
      <c r="C15" s="116"/>
      <c r="D15" s="88" t="s">
        <v>37</v>
      </c>
      <c r="E15" s="120" t="s">
        <v>36</v>
      </c>
      <c r="F15" s="121"/>
      <c r="G15" s="120" t="s">
        <v>44</v>
      </c>
      <c r="H15" s="121"/>
      <c r="I15" s="120"/>
      <c r="J15" s="121"/>
      <c r="K15" s="88"/>
      <c r="L15" s="134"/>
      <c r="M15" s="88"/>
      <c r="N15" s="88"/>
      <c r="O15" s="88"/>
      <c r="P15" s="88"/>
      <c r="Q15" s="88"/>
      <c r="R15" s="88"/>
      <c r="S15" s="157"/>
      <c r="T15" s="158"/>
      <c r="U15" s="158"/>
      <c r="V15" s="159"/>
      <c r="W15" s="14"/>
      <c r="X15" s="163"/>
      <c r="Y15" s="116"/>
      <c r="Z15" s="1"/>
      <c r="AA15" s="1"/>
    </row>
    <row r="16" spans="1:27" ht="10.5" customHeight="1">
      <c r="A16" s="144"/>
      <c r="B16" s="116"/>
      <c r="C16" s="116"/>
      <c r="D16" s="89"/>
      <c r="E16" s="122"/>
      <c r="F16" s="123"/>
      <c r="G16" s="122"/>
      <c r="H16" s="123"/>
      <c r="I16" s="122"/>
      <c r="J16" s="123"/>
      <c r="K16" s="89"/>
      <c r="L16" s="135"/>
      <c r="M16" s="89"/>
      <c r="N16" s="89"/>
      <c r="O16" s="89"/>
      <c r="P16" s="89"/>
      <c r="Q16" s="89"/>
      <c r="R16" s="89"/>
      <c r="S16" s="157"/>
      <c r="T16" s="158"/>
      <c r="U16" s="158"/>
      <c r="V16" s="159"/>
      <c r="W16" s="14"/>
      <c r="X16" s="163"/>
      <c r="Y16" s="116"/>
      <c r="Z16" s="1"/>
      <c r="AA16" s="1"/>
    </row>
    <row r="17" spans="1:27" ht="31.5" customHeight="1">
      <c r="A17" s="101"/>
      <c r="B17" s="117"/>
      <c r="C17" s="117"/>
      <c r="D17" s="90"/>
      <c r="E17" s="124"/>
      <c r="F17" s="125"/>
      <c r="G17" s="124"/>
      <c r="H17" s="125"/>
      <c r="I17" s="124"/>
      <c r="J17" s="125"/>
      <c r="K17" s="90"/>
      <c r="L17" s="136"/>
      <c r="M17" s="90"/>
      <c r="N17" s="90"/>
      <c r="O17" s="90"/>
      <c r="P17" s="90"/>
      <c r="Q17" s="90"/>
      <c r="R17" s="90"/>
      <c r="S17" s="160"/>
      <c r="T17" s="161"/>
      <c r="U17" s="161"/>
      <c r="V17" s="162"/>
      <c r="W17" s="14"/>
      <c r="X17" s="164"/>
      <c r="Y17" s="117"/>
      <c r="Z17" s="1"/>
      <c r="AA17" s="1"/>
    </row>
    <row r="18" spans="1:27" ht="11.25" customHeight="1">
      <c r="A18" s="15">
        <v>1</v>
      </c>
      <c r="B18" s="15">
        <v>2</v>
      </c>
      <c r="C18" s="15">
        <v>3</v>
      </c>
      <c r="D18" s="15">
        <v>4</v>
      </c>
      <c r="E18" s="145">
        <v>5</v>
      </c>
      <c r="F18" s="146"/>
      <c r="G18" s="145">
        <v>5</v>
      </c>
      <c r="H18" s="146"/>
      <c r="I18" s="50">
        <v>6</v>
      </c>
      <c r="J18" s="51"/>
      <c r="K18" s="7">
        <v>7</v>
      </c>
      <c r="L18" s="51">
        <v>8</v>
      </c>
      <c r="M18" s="15">
        <v>9</v>
      </c>
      <c r="N18" s="15">
        <v>10</v>
      </c>
      <c r="O18" s="15">
        <v>11</v>
      </c>
      <c r="P18" s="15">
        <v>12</v>
      </c>
      <c r="Q18" s="15">
        <v>13</v>
      </c>
      <c r="R18" s="15">
        <v>14</v>
      </c>
      <c r="S18" s="165">
        <v>17</v>
      </c>
      <c r="T18" s="166"/>
      <c r="U18" s="166"/>
      <c r="V18" s="166"/>
      <c r="W18" s="167"/>
      <c r="X18" s="6">
        <v>18</v>
      </c>
      <c r="Y18" s="6">
        <v>19</v>
      </c>
      <c r="Z18" s="1"/>
      <c r="AA18" s="1"/>
    </row>
    <row r="19" spans="1:27" ht="12.75" customHeight="1">
      <c r="A19" s="16" t="s">
        <v>2</v>
      </c>
      <c r="B19" s="8"/>
      <c r="C19" s="17" t="s">
        <v>11</v>
      </c>
      <c r="D19" s="23">
        <v>124</v>
      </c>
      <c r="E19" s="137">
        <v>124</v>
      </c>
      <c r="F19" s="138"/>
      <c r="G19" s="137">
        <v>124</v>
      </c>
      <c r="H19" s="138"/>
      <c r="I19" s="137"/>
      <c r="J19" s="138"/>
      <c r="K19" s="23"/>
      <c r="L19" s="23"/>
      <c r="M19" s="23"/>
      <c r="N19" s="23"/>
      <c r="O19" s="23"/>
      <c r="P19" s="23"/>
      <c r="Q19" s="23"/>
      <c r="R19" s="23"/>
      <c r="S19" s="168"/>
      <c r="T19" s="169"/>
      <c r="U19" s="169"/>
      <c r="V19" s="169"/>
      <c r="W19" s="170"/>
      <c r="X19" s="21"/>
      <c r="Y19" s="21"/>
      <c r="Z19" s="1"/>
    </row>
    <row r="20" spans="1:27" ht="12.75" customHeight="1">
      <c r="A20" s="16" t="s">
        <v>3</v>
      </c>
      <c r="B20" s="9"/>
      <c r="C20" s="18" t="s">
        <v>8</v>
      </c>
      <c r="D20" s="24">
        <v>240</v>
      </c>
      <c r="E20" s="139">
        <v>60</v>
      </c>
      <c r="F20" s="140"/>
      <c r="G20" s="139" t="s">
        <v>45</v>
      </c>
      <c r="H20" s="140"/>
      <c r="I20" s="149"/>
      <c r="J20" s="150"/>
      <c r="K20" s="34"/>
      <c r="L20" s="24"/>
      <c r="M20" s="24"/>
      <c r="N20" s="24"/>
      <c r="O20" s="24"/>
      <c r="P20" s="25"/>
      <c r="Q20" s="24"/>
      <c r="R20" s="24"/>
      <c r="S20" s="141"/>
      <c r="T20" s="142"/>
      <c r="U20" s="142"/>
      <c r="V20" s="142"/>
      <c r="W20" s="143"/>
      <c r="X20" s="22"/>
      <c r="Y20" s="21"/>
      <c r="Z20" s="1"/>
    </row>
    <row r="21" spans="1:27" ht="12.75" customHeight="1">
      <c r="A21" s="19" t="s">
        <v>31</v>
      </c>
      <c r="B21" s="10">
        <v>700</v>
      </c>
      <c r="C21" s="6" t="s">
        <v>8</v>
      </c>
      <c r="D21" s="32">
        <v>0.1</v>
      </c>
      <c r="E21" s="77"/>
      <c r="F21" s="78"/>
      <c r="G21" s="77"/>
      <c r="H21" s="78"/>
      <c r="I21" s="44"/>
      <c r="J21" s="46"/>
      <c r="K21" s="27"/>
      <c r="L21" s="26"/>
      <c r="M21" s="26"/>
      <c r="N21" s="26"/>
      <c r="O21" s="26"/>
      <c r="P21" s="26"/>
      <c r="Q21" s="26"/>
      <c r="R21" s="26"/>
      <c r="S21" s="75">
        <f>R21+Q21+P21+O21+N21+M21+L21+K21+J21+I21+G21+E21+D21</f>
        <v>0.1</v>
      </c>
      <c r="T21" s="76"/>
      <c r="U21" s="76"/>
      <c r="V21" s="76"/>
      <c r="W21" s="33"/>
      <c r="X21" s="20">
        <f>S21*D19</f>
        <v>12.4</v>
      </c>
      <c r="Y21" s="6">
        <f>B21*X21</f>
        <v>8680</v>
      </c>
      <c r="Z21" s="1"/>
      <c r="AA21" s="1"/>
    </row>
    <row r="22" spans="1:27" ht="12.75" customHeight="1">
      <c r="A22" s="19" t="s">
        <v>33</v>
      </c>
      <c r="B22" s="10">
        <v>18</v>
      </c>
      <c r="C22" s="6" t="s">
        <v>8</v>
      </c>
      <c r="D22" s="31">
        <v>4.0000000000000001E-3</v>
      </c>
      <c r="E22" s="77"/>
      <c r="F22" s="78"/>
      <c r="G22" s="77"/>
      <c r="H22" s="78"/>
      <c r="I22" s="47"/>
      <c r="J22" s="48"/>
      <c r="K22" s="27"/>
      <c r="L22" s="26"/>
      <c r="M22" s="28"/>
      <c r="N22" s="28"/>
      <c r="O22" s="28"/>
      <c r="P22" s="28"/>
      <c r="Q22" s="29"/>
      <c r="R22" s="28"/>
      <c r="S22" s="75">
        <f t="shared" ref="S22:S36" si="0">R22+Q22+P22+O22+N22+M22+L22+K22+J22+I22+G22+E22+D22</f>
        <v>4.0000000000000001E-3</v>
      </c>
      <c r="T22" s="76"/>
      <c r="U22" s="76"/>
      <c r="V22" s="76"/>
      <c r="W22" s="33"/>
      <c r="X22" s="38">
        <f>S22*D19</f>
        <v>0.496</v>
      </c>
      <c r="Y22" s="72">
        <f t="shared" ref="Y22:Y36" si="1">B22*X22</f>
        <v>8.9280000000000008</v>
      </c>
      <c r="Z22" s="1"/>
      <c r="AA22" s="1"/>
    </row>
    <row r="23" spans="1:27" ht="12.75" customHeight="1">
      <c r="A23" s="19" t="s">
        <v>28</v>
      </c>
      <c r="B23" s="10">
        <v>27</v>
      </c>
      <c r="C23" s="6" t="s">
        <v>8</v>
      </c>
      <c r="D23" s="31">
        <v>0.01</v>
      </c>
      <c r="E23" s="77"/>
      <c r="F23" s="78"/>
      <c r="G23" s="77"/>
      <c r="H23" s="78"/>
      <c r="I23" s="44"/>
      <c r="J23" s="46"/>
      <c r="K23" s="27"/>
      <c r="L23" s="26"/>
      <c r="M23" s="28"/>
      <c r="N23" s="28"/>
      <c r="O23" s="28"/>
      <c r="P23" s="28"/>
      <c r="Q23" s="28"/>
      <c r="R23" s="28"/>
      <c r="S23" s="75">
        <f t="shared" si="0"/>
        <v>0.01</v>
      </c>
      <c r="T23" s="76"/>
      <c r="U23" s="76"/>
      <c r="V23" s="76"/>
      <c r="W23" s="33"/>
      <c r="X23" s="38">
        <f>S23*D19</f>
        <v>1.24</v>
      </c>
      <c r="Y23" s="71">
        <f t="shared" si="1"/>
        <v>33.479999999999997</v>
      </c>
      <c r="Z23" s="1"/>
      <c r="AA23" s="1"/>
    </row>
    <row r="24" spans="1:27" ht="12.75" customHeight="1">
      <c r="A24" s="19" t="s">
        <v>29</v>
      </c>
      <c r="B24" s="10">
        <v>155</v>
      </c>
      <c r="C24" s="6" t="s">
        <v>8</v>
      </c>
      <c r="D24" s="31">
        <v>0.01</v>
      </c>
      <c r="E24" s="77"/>
      <c r="F24" s="78"/>
      <c r="G24" s="42"/>
      <c r="H24" s="43"/>
      <c r="I24" s="44"/>
      <c r="J24" s="46"/>
      <c r="K24" s="27"/>
      <c r="L24" s="26"/>
      <c r="M24" s="28"/>
      <c r="N24" s="28"/>
      <c r="O24" s="28"/>
      <c r="P24" s="28"/>
      <c r="Q24" s="28"/>
      <c r="R24" s="28"/>
      <c r="S24" s="75">
        <f t="shared" si="0"/>
        <v>0.01</v>
      </c>
      <c r="T24" s="76"/>
      <c r="U24" s="76"/>
      <c r="V24" s="76"/>
      <c r="W24" s="33"/>
      <c r="X24" s="38">
        <f>S24*D19</f>
        <v>1.24</v>
      </c>
      <c r="Y24" s="71">
        <f t="shared" si="1"/>
        <v>192.2</v>
      </c>
      <c r="Z24" s="1"/>
      <c r="AA24" s="1"/>
    </row>
    <row r="25" spans="1:27" ht="12.75" customHeight="1">
      <c r="A25" s="19" t="s">
        <v>27</v>
      </c>
      <c r="B25" s="10">
        <v>49</v>
      </c>
      <c r="C25" s="64" t="s">
        <v>8</v>
      </c>
      <c r="D25" s="32"/>
      <c r="E25" s="79">
        <v>0.06</v>
      </c>
      <c r="F25" s="83"/>
      <c r="G25" s="42"/>
      <c r="H25" s="43"/>
      <c r="I25" s="44"/>
      <c r="J25" s="46"/>
      <c r="K25" s="41"/>
      <c r="L25" s="26"/>
      <c r="M25" s="28"/>
      <c r="N25" s="28"/>
      <c r="O25" s="28"/>
      <c r="P25" s="28"/>
      <c r="Q25" s="28"/>
      <c r="R25" s="28"/>
      <c r="S25" s="75">
        <f t="shared" si="0"/>
        <v>0.06</v>
      </c>
      <c r="T25" s="76"/>
      <c r="U25" s="76"/>
      <c r="V25" s="76"/>
      <c r="W25" s="33"/>
      <c r="X25" s="49">
        <f>S25*D19</f>
        <v>7.4399999999999995</v>
      </c>
      <c r="Y25" s="72">
        <f t="shared" si="1"/>
        <v>364.56</v>
      </c>
      <c r="Z25" s="1"/>
      <c r="AA25" s="1"/>
    </row>
    <row r="26" spans="1:27" ht="12.75" customHeight="1">
      <c r="A26" s="19" t="s">
        <v>32</v>
      </c>
      <c r="B26" s="10">
        <v>250</v>
      </c>
      <c r="C26" s="6" t="s">
        <v>8</v>
      </c>
      <c r="D26" s="31">
        <v>2E-3</v>
      </c>
      <c r="E26" s="77"/>
      <c r="F26" s="78"/>
      <c r="G26" s="77"/>
      <c r="H26" s="78"/>
      <c r="I26" s="44"/>
      <c r="J26" s="46"/>
      <c r="K26" s="27"/>
      <c r="L26" s="26"/>
      <c r="M26" s="28"/>
      <c r="N26" s="28"/>
      <c r="O26" s="28"/>
      <c r="P26" s="28"/>
      <c r="Q26" s="28"/>
      <c r="R26" s="28"/>
      <c r="S26" s="75">
        <f t="shared" si="0"/>
        <v>2E-3</v>
      </c>
      <c r="T26" s="76"/>
      <c r="U26" s="76"/>
      <c r="V26" s="76"/>
      <c r="W26" s="33"/>
      <c r="X26" s="38">
        <f>S26*D19</f>
        <v>0.248</v>
      </c>
      <c r="Y26" s="71">
        <f t="shared" si="1"/>
        <v>62</v>
      </c>
      <c r="Z26" s="1"/>
      <c r="AA26" s="1"/>
    </row>
    <row r="27" spans="1:27" ht="12.75" customHeight="1">
      <c r="A27" s="19" t="s">
        <v>30</v>
      </c>
      <c r="B27" s="10">
        <v>861</v>
      </c>
      <c r="C27" s="62" t="s">
        <v>8</v>
      </c>
      <c r="D27" s="31"/>
      <c r="E27" s="77"/>
      <c r="F27" s="78"/>
      <c r="G27" s="42"/>
      <c r="H27" s="43"/>
      <c r="I27" s="44"/>
      <c r="J27" s="46"/>
      <c r="K27" s="27"/>
      <c r="L27" s="32"/>
      <c r="M27" s="28"/>
      <c r="N27" s="63"/>
      <c r="O27" s="28"/>
      <c r="P27" s="28"/>
      <c r="Q27" s="28"/>
      <c r="R27" s="28"/>
      <c r="S27" s="75">
        <f t="shared" si="0"/>
        <v>0</v>
      </c>
      <c r="T27" s="76"/>
      <c r="U27" s="76"/>
      <c r="V27" s="76"/>
      <c r="W27" s="33"/>
      <c r="X27" s="49">
        <f>S27*D19</f>
        <v>0</v>
      </c>
      <c r="Y27" s="71">
        <f t="shared" si="1"/>
        <v>0</v>
      </c>
      <c r="Z27" s="1"/>
      <c r="AA27" s="1"/>
    </row>
    <row r="28" spans="1:27" ht="12.75" customHeight="1">
      <c r="A28" s="19" t="s">
        <v>38</v>
      </c>
      <c r="B28" s="10">
        <v>65</v>
      </c>
      <c r="C28" s="6" t="s">
        <v>8</v>
      </c>
      <c r="D28" s="32">
        <v>7.0000000000000007E-2</v>
      </c>
      <c r="E28" s="81"/>
      <c r="F28" s="82"/>
      <c r="G28" s="79"/>
      <c r="H28" s="80"/>
      <c r="I28" s="44"/>
      <c r="J28" s="46"/>
      <c r="K28" s="27"/>
      <c r="L28" s="26"/>
      <c r="M28" s="28"/>
      <c r="N28" s="28"/>
      <c r="O28" s="28"/>
      <c r="P28" s="28"/>
      <c r="Q28" s="28"/>
      <c r="R28" s="28"/>
      <c r="S28" s="75">
        <f t="shared" si="0"/>
        <v>7.0000000000000007E-2</v>
      </c>
      <c r="T28" s="76"/>
      <c r="U28" s="76"/>
      <c r="V28" s="76"/>
      <c r="W28" s="33"/>
      <c r="X28" s="30">
        <f>S28*D19</f>
        <v>8.6800000000000015</v>
      </c>
      <c r="Y28" s="71">
        <f t="shared" si="1"/>
        <v>564.20000000000005</v>
      </c>
      <c r="Z28" s="1"/>
      <c r="AA28" s="1"/>
    </row>
    <row r="29" spans="1:27" ht="12.75" customHeight="1">
      <c r="A29" s="19" t="s">
        <v>46</v>
      </c>
      <c r="B29" s="10">
        <v>114</v>
      </c>
      <c r="C29" s="6" t="s">
        <v>8</v>
      </c>
      <c r="D29" s="26"/>
      <c r="E29" s="77"/>
      <c r="F29" s="78"/>
      <c r="G29" s="79"/>
      <c r="H29" s="80"/>
      <c r="I29" s="44"/>
      <c r="J29" s="46"/>
      <c r="K29" s="27"/>
      <c r="L29" s="26"/>
      <c r="M29" s="28"/>
      <c r="N29" s="28"/>
      <c r="O29" s="28"/>
      <c r="P29" s="28"/>
      <c r="Q29" s="28"/>
      <c r="R29" s="28"/>
      <c r="S29" s="75">
        <f t="shared" si="0"/>
        <v>0</v>
      </c>
      <c r="T29" s="76"/>
      <c r="U29" s="76"/>
      <c r="V29" s="76"/>
      <c r="W29" s="33"/>
      <c r="X29" s="38">
        <f>S29*D19</f>
        <v>0</v>
      </c>
      <c r="Y29" s="71">
        <f t="shared" si="1"/>
        <v>0</v>
      </c>
      <c r="Z29" s="1"/>
      <c r="AA29" s="1"/>
    </row>
    <row r="30" spans="1:27" ht="12.75" customHeight="1">
      <c r="A30" s="19" t="s">
        <v>43</v>
      </c>
      <c r="B30" s="10">
        <v>750</v>
      </c>
      <c r="C30" s="6" t="s">
        <v>8</v>
      </c>
      <c r="D30" s="26"/>
      <c r="E30" s="81"/>
      <c r="F30" s="82"/>
      <c r="G30" s="81">
        <v>8.0000000000000004E-4</v>
      </c>
      <c r="H30" s="82"/>
      <c r="I30" s="118"/>
      <c r="J30" s="119"/>
      <c r="K30" s="27"/>
      <c r="L30" s="40"/>
      <c r="M30" s="28"/>
      <c r="N30" s="28"/>
      <c r="O30" s="28"/>
      <c r="P30" s="28"/>
      <c r="Q30" s="28"/>
      <c r="R30" s="28"/>
      <c r="S30" s="75">
        <f t="shared" si="0"/>
        <v>8.0000000000000004E-4</v>
      </c>
      <c r="T30" s="76"/>
      <c r="U30" s="76"/>
      <c r="V30" s="76"/>
      <c r="W30" s="33"/>
      <c r="X30" s="38">
        <f>S30*D19</f>
        <v>9.920000000000001E-2</v>
      </c>
      <c r="Y30" s="71">
        <f t="shared" si="1"/>
        <v>74.400000000000006</v>
      </c>
      <c r="Z30" s="1"/>
      <c r="AA30" s="1"/>
    </row>
    <row r="31" spans="1:27" ht="12.75" customHeight="1">
      <c r="A31" s="19" t="s">
        <v>26</v>
      </c>
      <c r="B31" s="10">
        <v>65</v>
      </c>
      <c r="C31" s="39" t="s">
        <v>8</v>
      </c>
      <c r="D31" s="26"/>
      <c r="E31" s="36"/>
      <c r="F31" s="37"/>
      <c r="G31" s="81">
        <v>8.8929999999999999E-3</v>
      </c>
      <c r="H31" s="84"/>
      <c r="I31" s="147"/>
      <c r="J31" s="148"/>
      <c r="K31" s="41"/>
      <c r="L31" s="40"/>
      <c r="M31" s="28"/>
      <c r="N31" s="28"/>
      <c r="O31" s="28"/>
      <c r="P31" s="28"/>
      <c r="Q31" s="28"/>
      <c r="R31" s="28"/>
      <c r="S31" s="75">
        <f t="shared" si="0"/>
        <v>8.8929999999999999E-3</v>
      </c>
      <c r="T31" s="76"/>
      <c r="U31" s="76"/>
      <c r="V31" s="76"/>
      <c r="W31" s="33"/>
      <c r="X31" s="38">
        <f>S31*D19</f>
        <v>1.102732</v>
      </c>
      <c r="Y31" s="71">
        <f t="shared" si="1"/>
        <v>71.677580000000006</v>
      </c>
      <c r="Z31" s="1"/>
      <c r="AA31" s="1"/>
    </row>
    <row r="32" spans="1:27" ht="12.75" customHeight="1">
      <c r="A32" s="19" t="s">
        <v>39</v>
      </c>
      <c r="B32" s="10">
        <v>35</v>
      </c>
      <c r="C32" s="6" t="s">
        <v>8</v>
      </c>
      <c r="D32" s="26">
        <v>0.01</v>
      </c>
      <c r="E32" s="77"/>
      <c r="F32" s="78"/>
      <c r="G32" s="77"/>
      <c r="H32" s="78"/>
      <c r="I32" s="44"/>
      <c r="J32" s="45"/>
      <c r="K32" s="27"/>
      <c r="L32" s="32"/>
      <c r="M32" s="26"/>
      <c r="N32" s="32"/>
      <c r="O32" s="26"/>
      <c r="P32" s="26"/>
      <c r="Q32" s="26"/>
      <c r="R32" s="26"/>
      <c r="S32" s="75">
        <f t="shared" si="0"/>
        <v>0.01</v>
      </c>
      <c r="T32" s="76"/>
      <c r="U32" s="76"/>
      <c r="V32" s="76"/>
      <c r="W32" s="33"/>
      <c r="X32" s="30">
        <f>S32*D19</f>
        <v>1.24</v>
      </c>
      <c r="Y32" s="71">
        <f t="shared" si="1"/>
        <v>43.4</v>
      </c>
      <c r="Z32" s="1"/>
      <c r="AA32" s="1"/>
    </row>
    <row r="33" spans="1:27" ht="12.75" customHeight="1">
      <c r="A33" s="19" t="s">
        <v>42</v>
      </c>
      <c r="B33" s="10">
        <v>60</v>
      </c>
      <c r="C33" s="69" t="s">
        <v>8</v>
      </c>
      <c r="D33" s="26"/>
      <c r="E33" s="66"/>
      <c r="F33" s="67"/>
      <c r="G33" s="77"/>
      <c r="H33" s="84"/>
      <c r="I33" s="70"/>
      <c r="J33" s="45"/>
      <c r="K33" s="41"/>
      <c r="L33" s="32"/>
      <c r="M33" s="26"/>
      <c r="N33" s="32"/>
      <c r="O33" s="26"/>
      <c r="P33" s="26"/>
      <c r="Q33" s="26"/>
      <c r="R33" s="26"/>
      <c r="S33" s="75">
        <f>R33+Q33+P33+O33+N33+M33+L33+K33+J33+I33+G33+E33+D33</f>
        <v>0</v>
      </c>
      <c r="T33" s="76"/>
      <c r="U33" s="76"/>
      <c r="V33" s="76"/>
      <c r="W33" s="65"/>
      <c r="X33" s="68">
        <f>S33*D19</f>
        <v>0</v>
      </c>
      <c r="Y33" s="72">
        <f t="shared" si="1"/>
        <v>0</v>
      </c>
      <c r="Z33" s="1"/>
      <c r="AA33" s="1"/>
    </row>
    <row r="34" spans="1:27" ht="12.75" customHeight="1">
      <c r="A34" s="73"/>
      <c r="B34" s="10"/>
      <c r="C34" s="69"/>
      <c r="D34" s="26"/>
      <c r="E34" s="66"/>
      <c r="F34" s="67"/>
      <c r="G34" s="66"/>
      <c r="H34" s="67"/>
      <c r="I34" s="70"/>
      <c r="J34" s="45"/>
      <c r="K34" s="27"/>
      <c r="L34" s="74"/>
      <c r="M34" s="26"/>
      <c r="N34" s="32"/>
      <c r="O34" s="26"/>
      <c r="P34" s="26"/>
      <c r="Q34" s="26"/>
      <c r="R34" s="26"/>
      <c r="S34" s="75">
        <f t="shared" si="0"/>
        <v>0</v>
      </c>
      <c r="T34" s="76"/>
      <c r="U34" s="76"/>
      <c r="V34" s="76"/>
      <c r="W34" s="65"/>
      <c r="X34" s="68">
        <f>S34*D19</f>
        <v>0</v>
      </c>
      <c r="Y34" s="72">
        <f t="shared" si="1"/>
        <v>0</v>
      </c>
      <c r="Z34" s="1"/>
      <c r="AA34" s="1"/>
    </row>
    <row r="35" spans="1:27" ht="12.75" customHeight="1">
      <c r="A35" s="19"/>
      <c r="B35" s="10"/>
      <c r="C35" s="69"/>
      <c r="D35" s="26"/>
      <c r="E35" s="66"/>
      <c r="F35" s="67"/>
      <c r="G35" s="66"/>
      <c r="H35" s="67"/>
      <c r="I35" s="70"/>
      <c r="J35" s="45"/>
      <c r="K35" s="27"/>
      <c r="L35" s="32"/>
      <c r="M35" s="26"/>
      <c r="N35" s="32"/>
      <c r="O35" s="26"/>
      <c r="P35" s="26"/>
      <c r="Q35" s="26"/>
      <c r="R35" s="26"/>
      <c r="S35" s="75">
        <f t="shared" si="0"/>
        <v>0</v>
      </c>
      <c r="T35" s="76"/>
      <c r="U35" s="76"/>
      <c r="V35" s="76"/>
      <c r="W35" s="65"/>
      <c r="X35" s="68">
        <f>S35*D19</f>
        <v>0</v>
      </c>
      <c r="Y35" s="72">
        <f t="shared" si="1"/>
        <v>0</v>
      </c>
      <c r="Z35" s="1"/>
      <c r="AA35" s="1"/>
    </row>
    <row r="36" spans="1:27" ht="12.75" customHeight="1">
      <c r="A36" s="19"/>
      <c r="B36" s="10"/>
      <c r="C36" s="69"/>
      <c r="D36" s="26"/>
      <c r="E36" s="66"/>
      <c r="F36" s="67"/>
      <c r="G36" s="66"/>
      <c r="H36" s="67"/>
      <c r="I36" s="70"/>
      <c r="J36" s="45"/>
      <c r="K36" s="27"/>
      <c r="L36" s="32"/>
      <c r="M36" s="26"/>
      <c r="N36" s="32"/>
      <c r="O36" s="26"/>
      <c r="P36" s="26"/>
      <c r="Q36" s="26"/>
      <c r="R36" s="26"/>
      <c r="S36" s="75">
        <f t="shared" si="0"/>
        <v>0</v>
      </c>
      <c r="T36" s="76"/>
      <c r="U36" s="76"/>
      <c r="V36" s="76"/>
      <c r="W36" s="65"/>
      <c r="X36" s="68">
        <f>S36*D19</f>
        <v>0</v>
      </c>
      <c r="Y36" s="72">
        <f t="shared" si="1"/>
        <v>0</v>
      </c>
      <c r="Z36" s="1"/>
      <c r="AA36" s="1"/>
    </row>
    <row r="37" spans="1:27" ht="12.75" customHeight="1">
      <c r="A37" s="19"/>
      <c r="B37" s="10"/>
      <c r="C37" s="6"/>
      <c r="D37" s="26"/>
      <c r="E37" s="77"/>
      <c r="F37" s="78"/>
      <c r="G37" s="77"/>
      <c r="H37" s="78"/>
      <c r="I37" s="44"/>
      <c r="J37" s="45"/>
      <c r="K37" s="27"/>
      <c r="L37" s="26"/>
      <c r="M37" s="28"/>
      <c r="N37" s="28"/>
      <c r="O37" s="28"/>
      <c r="P37" s="28"/>
      <c r="Q37" s="28"/>
      <c r="R37" s="28"/>
      <c r="S37" s="151" t="s">
        <v>24</v>
      </c>
      <c r="T37" s="152"/>
      <c r="U37" s="152"/>
      <c r="V37" s="152"/>
      <c r="W37" s="153"/>
      <c r="X37" s="154"/>
      <c r="Y37" s="35">
        <f>SUM(Y21:Y36)</f>
        <v>10094.845579999999</v>
      </c>
      <c r="Z37" s="1"/>
      <c r="AA37" s="1"/>
    </row>
    <row r="38" spans="1:27" ht="12.75" customHeight="1">
      <c r="A38" s="53"/>
      <c r="B38" s="4"/>
      <c r="C38" s="52"/>
      <c r="D38" s="54"/>
      <c r="E38" s="55"/>
      <c r="F38" s="55"/>
      <c r="G38" s="55"/>
      <c r="H38" s="55"/>
      <c r="I38" s="56"/>
      <c r="J38" s="57"/>
      <c r="K38" s="56"/>
      <c r="L38" s="54"/>
      <c r="M38" s="58"/>
      <c r="N38" s="58"/>
      <c r="O38" s="58"/>
      <c r="P38" s="58"/>
      <c r="Q38" s="58"/>
      <c r="R38" s="58"/>
      <c r="S38" s="59"/>
      <c r="T38" s="59"/>
      <c r="U38" s="59"/>
      <c r="V38" s="59"/>
      <c r="W38" s="60"/>
      <c r="X38" s="60"/>
      <c r="Y38" s="61"/>
      <c r="Z38" s="1"/>
      <c r="AA38" s="1"/>
    </row>
    <row r="39" spans="1:27">
      <c r="A39" s="12" t="s">
        <v>7</v>
      </c>
      <c r="B39" s="4"/>
      <c r="C39" s="4"/>
      <c r="D39" s="4"/>
      <c r="E39" s="4"/>
      <c r="F39" s="4" t="s">
        <v>34</v>
      </c>
      <c r="G39" s="4"/>
      <c r="H39" s="4"/>
      <c r="I39" s="4"/>
      <c r="J39" s="4"/>
      <c r="K39" s="4"/>
      <c r="L39" s="4"/>
      <c r="M39" s="4"/>
      <c r="N39" s="12" t="s">
        <v>40</v>
      </c>
      <c r="P39" s="4"/>
      <c r="Q39" s="4"/>
      <c r="R39" s="4"/>
      <c r="S39" s="2"/>
      <c r="T39" s="4"/>
      <c r="U39" s="4"/>
      <c r="V39" s="4"/>
      <c r="W39" s="4"/>
      <c r="X39" s="4"/>
      <c r="Y39" s="2"/>
    </row>
    <row r="40" spans="1:27">
      <c r="A40" s="1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12"/>
      <c r="P40" s="4"/>
      <c r="Q40" s="4"/>
      <c r="R40" s="4"/>
      <c r="S40" s="4"/>
      <c r="T40" s="4"/>
      <c r="U40" s="4"/>
      <c r="V40" s="4"/>
      <c r="W40" s="4"/>
      <c r="X40" s="4"/>
      <c r="Y40" s="2"/>
    </row>
    <row r="41" spans="1:27">
      <c r="A41" s="1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12"/>
      <c r="P41" s="4"/>
      <c r="Q41" s="4"/>
      <c r="R41" s="4"/>
      <c r="S41" s="4"/>
      <c r="T41" s="4"/>
      <c r="U41" s="4"/>
      <c r="V41" s="4"/>
      <c r="W41" s="4"/>
      <c r="X41" s="4"/>
    </row>
  </sheetData>
  <mergeCells count="90">
    <mergeCell ref="S19:W19"/>
    <mergeCell ref="S21:V21"/>
    <mergeCell ref="S22:V22"/>
    <mergeCell ref="B13:B17"/>
    <mergeCell ref="I15:J17"/>
    <mergeCell ref="S37:X37"/>
    <mergeCell ref="S12:V17"/>
    <mergeCell ref="X12:X17"/>
    <mergeCell ref="S18:W18"/>
    <mergeCell ref="S31:V31"/>
    <mergeCell ref="S25:V25"/>
    <mergeCell ref="S27:V27"/>
    <mergeCell ref="S28:V28"/>
    <mergeCell ref="S29:V29"/>
    <mergeCell ref="S30:V30"/>
    <mergeCell ref="S32:V32"/>
    <mergeCell ref="S26:V26"/>
    <mergeCell ref="S24:V24"/>
    <mergeCell ref="S33:V33"/>
    <mergeCell ref="S34:V34"/>
    <mergeCell ref="S35:V35"/>
    <mergeCell ref="A13:A17"/>
    <mergeCell ref="G15:H17"/>
    <mergeCell ref="E18:F18"/>
    <mergeCell ref="I31:J31"/>
    <mergeCell ref="I20:J20"/>
    <mergeCell ref="G21:H21"/>
    <mergeCell ref="G19:H19"/>
    <mergeCell ref="E24:F24"/>
    <mergeCell ref="G22:H22"/>
    <mergeCell ref="G20:H20"/>
    <mergeCell ref="I19:J19"/>
    <mergeCell ref="G18:H18"/>
    <mergeCell ref="E27:F27"/>
    <mergeCell ref="G29:H29"/>
    <mergeCell ref="E29:F29"/>
    <mergeCell ref="G23:H23"/>
    <mergeCell ref="Y12:Y17"/>
    <mergeCell ref="I30:J30"/>
    <mergeCell ref="E15:F17"/>
    <mergeCell ref="D13:R14"/>
    <mergeCell ref="K15:K17"/>
    <mergeCell ref="Q15:Q17"/>
    <mergeCell ref="R15:R17"/>
    <mergeCell ref="L15:L17"/>
    <mergeCell ref="M15:M17"/>
    <mergeCell ref="N15:N17"/>
    <mergeCell ref="D15:D17"/>
    <mergeCell ref="E19:F19"/>
    <mergeCell ref="E20:F20"/>
    <mergeCell ref="E21:F21"/>
    <mergeCell ref="E22:F22"/>
    <mergeCell ref="S20:W20"/>
    <mergeCell ref="B9:C9"/>
    <mergeCell ref="L6:N8"/>
    <mergeCell ref="D12:R12"/>
    <mergeCell ref="A6:C7"/>
    <mergeCell ref="B8:C8"/>
    <mergeCell ref="G6:I8"/>
    <mergeCell ref="L9:N9"/>
    <mergeCell ref="L10:N10"/>
    <mergeCell ref="D6:F8"/>
    <mergeCell ref="D9:F9"/>
    <mergeCell ref="G10:I10"/>
    <mergeCell ref="G9:I9"/>
    <mergeCell ref="J9:K9"/>
    <mergeCell ref="J10:K10"/>
    <mergeCell ref="A12:B12"/>
    <mergeCell ref="C12:C17"/>
    <mergeCell ref="S7:T7"/>
    <mergeCell ref="S8:T8"/>
    <mergeCell ref="J6:K8"/>
    <mergeCell ref="P15:P17"/>
    <mergeCell ref="O15:O17"/>
    <mergeCell ref="E37:F37"/>
    <mergeCell ref="G37:H37"/>
    <mergeCell ref="G30:H30"/>
    <mergeCell ref="G32:H32"/>
    <mergeCell ref="E32:F32"/>
    <mergeCell ref="E30:F30"/>
    <mergeCell ref="G31:H31"/>
    <mergeCell ref="S36:V36"/>
    <mergeCell ref="S23:V23"/>
    <mergeCell ref="G26:H26"/>
    <mergeCell ref="G28:H28"/>
    <mergeCell ref="E23:F23"/>
    <mergeCell ref="E26:F26"/>
    <mergeCell ref="E28:F28"/>
    <mergeCell ref="E25:F25"/>
    <mergeCell ref="G33:H33"/>
  </mergeCells>
  <phoneticPr fontId="0" type="noConversion"/>
  <printOptions gridLinesSet="0"/>
  <pageMargins left="0.39370078740157483" right="3.937007874015748E-2" top="3.937007874015748E-2" bottom="3.937007874015748E-2" header="0.31496062992125984" footer="0.31496062992125984"/>
  <pageSetup paperSize="9" scale="9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2026-01-12T10:56:40Z</cp:lastPrinted>
  <dcterms:created xsi:type="dcterms:W3CDTF">1998-12-08T10:37:05Z</dcterms:created>
  <dcterms:modified xsi:type="dcterms:W3CDTF">2026-02-09T05:47:43Z</dcterms:modified>
</cp:coreProperties>
</file>