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враль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<sst xmlns="http://schemas.openxmlformats.org/spreadsheetml/2006/main" count="92" uniqueCount="71">
  <si>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</si>
  <si>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</si>
  <si>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</si>
  <si>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</si>
  <si>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</si>
  <si>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</si>
  <si>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</si>
  <si>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</si>
  <si>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</si>
  <si>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</si>
  <si>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</si>
  <si>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</si>
  <si>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</si>
  <si>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</si>
  <si>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</si>
  <si>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</si>
  <si>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</si>
  <si>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</si>
  <si>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</si>
  <si>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</si>
  <si>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</si>
  <si>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</si>
  <si>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</si>
  <si>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</si>
  <si>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</si>
  <si>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</si>
  <si>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</si>
  <si>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</si>
  <si>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</si>
  <si>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</si>
  <si>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</si>
  <si>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</si>
  <si>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</si>
  <si>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</si>
  <si>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</si>
  <si>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</si>
  <si>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</si>
  <si>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</si>
  <si>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</si>
  <si>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</si>
  <si>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</si>
  <si>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</si>
  <si>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</si>
  <si>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</si>
  <si>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</si>
  <si>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</si>
  <si>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</si>
  <si>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</si>
  <si>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</si>
  <si>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</si>
  <si>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</si>
  <si>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</si>
  <si>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</si>
  <si>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</si>
  <si>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</si>
  <si>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</si>
  <si>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</si>
  <si>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</si>
  <si>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</si>
  <si>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</si>
  <si>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</si>
  <si>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</si>
  <si>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</si>
  <si>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</si>
  <si>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</si>
  <si>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</si>
  <si>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</si>
  <si>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</si>
  <si>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</si>
  <si>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№08</t>
  </si>
  <si>
    <r>
      <t xml:space="preserve">на 11 февраля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</si>
</sst>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I22" sqref="I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144</v>
      </c>
      <c r="B8" s="109">
        <f>A8*D8</f>
        <v>9360</v>
      </c>
      <c r="C8" s="111"/>
      <c r="D8" s="116">
        <v>65</v>
      </c>
      <c r="E8" s="117"/>
      <c r="F8" s="118"/>
      <c r="G8" s="79">
        <v>79</v>
      </c>
      <c r="H8" s="79"/>
      <c r="I8" s="79"/>
      <c r="J8" s="80">
        <v>66.510000000000005</v>
      </c>
      <c r="K8" s="80"/>
      <c r="L8" s="80">
        <f>G8*J8</f>
        <v>5254.29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66.510000000000005</v>
      </c>
      <c r="K9" s="80"/>
      <c r="L9" s="80">
        <f>SUM(L8)</f>
        <v>5254.29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6" t="s">
        <v>22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7"/>
      <c r="U10" s="157"/>
      <c r="V10" s="158"/>
      <c r="W10" s="7"/>
      <c r="X10" s="146" t="s">
        <v>12</v>
      </c>
      <c r="Y10" s="146" t="s">
        <v>27</v>
      </c>
      <c r="Z10" s="1"/>
      <c r="AA10" s="1"/>
    </row>
    <row r="11" spans="1:27" ht="12" customHeight="1">
      <c r="A11" s="99" t="s">
        <v>23</v>
      </c>
      <c r="B11" s="146" t="s">
        <v>34</v>
      </c>
      <c r="C11" s="147"/>
      <c r="D11" s="124" t="s">
        <v>66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9"/>
      <c r="T11" s="160"/>
      <c r="U11" s="160"/>
      <c r="V11" s="161"/>
      <c r="W11" s="15"/>
      <c r="X11" s="165"/>
      <c r="Y11" s="147"/>
      <c r="Z11" s="1"/>
      <c r="AA11" s="1"/>
    </row>
    <row r="12" spans="1:27" ht="8.25" customHeight="1">
      <c r="A12" s="135"/>
      <c r="B12" s="147"/>
      <c r="C12" s="147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9"/>
      <c r="T12" s="160"/>
      <c r="U12" s="160"/>
      <c r="V12" s="161"/>
      <c r="W12" s="15"/>
      <c r="X12" s="165"/>
      <c r="Y12" s="147"/>
      <c r="Z12" s="1"/>
      <c r="AA12" s="1"/>
    </row>
    <row r="13" spans="1:27" ht="10.5" customHeight="1">
      <c r="A13" s="135"/>
      <c r="B13" s="147"/>
      <c r="C13" s="147"/>
      <c r="D13" s="149" t="s">
        <v>54</v>
      </c>
      <c r="E13" s="137" t="s">
        <v>45</v>
      </c>
      <c r="F13" s="138"/>
      <c r="G13" s="137" t="s">
        <v>62</v>
      </c>
      <c r="H13" s="138"/>
      <c r="I13" s="143" t="s">
        <v>67</v>
      </c>
      <c r="J13" s="94"/>
      <c r="K13" s="94" t="s">
        <v>59</v>
      </c>
      <c r="L13" s="94" t="s">
        <v>57</v>
      </c>
      <c r="M13" s="94" t="s">
        <v>35</v>
      </c>
      <c r="N13" s="94" t="s">
        <v>51</v>
      </c>
      <c r="O13" s="94"/>
      <c r="P13" s="94" t="s">
        <v>65</v>
      </c>
      <c r="Q13" s="94" t="s">
        <v>49</v>
      </c>
      <c r="R13" s="94"/>
      <c r="S13" s="159"/>
      <c r="T13" s="160"/>
      <c r="U13" s="160"/>
      <c r="V13" s="161"/>
      <c r="W13" s="15"/>
      <c r="X13" s="165"/>
      <c r="Y13" s="147"/>
      <c r="Z13" s="1"/>
      <c r="AA13" s="1"/>
    </row>
    <row r="14" spans="1:27" ht="10.5" customHeight="1">
      <c r="A14" s="135"/>
      <c r="B14" s="147"/>
      <c r="C14" s="147"/>
      <c r="D14" s="150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9"/>
      <c r="T14" s="160"/>
      <c r="U14" s="160"/>
      <c r="V14" s="161"/>
      <c r="W14" s="15"/>
      <c r="X14" s="165"/>
      <c r="Y14" s="147"/>
      <c r="Z14" s="1"/>
      <c r="AA14" s="1"/>
    </row>
    <row r="15" spans="1:27" ht="36" customHeight="1">
      <c r="A15" s="132"/>
      <c r="B15" s="148"/>
      <c r="C15" s="148"/>
      <c r="D15" s="151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2"/>
      <c r="T15" s="163"/>
      <c r="U15" s="163"/>
      <c r="V15" s="164"/>
      <c r="W15" s="15"/>
      <c r="X15" s="166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79</v>
      </c>
      <c r="E17" s="133">
        <v>79</v>
      </c>
      <c r="F17" s="134"/>
      <c r="G17" s="133">
        <v>79</v>
      </c>
      <c r="H17" s="134"/>
      <c r="I17" s="25">
        <v>79</v>
      </c>
      <c r="J17" s="24"/>
      <c r="K17" s="24">
        <v>79</v>
      </c>
      <c r="L17" s="24">
        <v>79</v>
      </c>
      <c r="M17" s="24">
        <v>79</v>
      </c>
      <c r="N17" s="24">
        <v>79</v>
      </c>
      <c r="O17" s="24"/>
      <c r="P17" s="24">
        <v>79</v>
      </c>
      <c r="Q17" s="24">
        <v>79</v>
      </c>
      <c r="R17" s="24"/>
      <c r="S17" s="167"/>
      <c r="T17" s="168"/>
      <c r="U17" s="168"/>
      <c r="V17" s="168"/>
      <c r="W17" s="169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4" t="s">
        <v>43</v>
      </c>
      <c r="H18" s="145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0"/>
      <c r="T18" s="171"/>
      <c r="U18" s="171"/>
      <c r="V18" s="171"/>
      <c r="W18" s="172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0.02</v>
      </c>
      <c r="T19" s="110"/>
      <c r="U19" s="110"/>
      <c r="V19" s="110"/>
      <c r="W19" s="111"/>
      <c r="X19" s="33">
        <f>S19*D17</f>
        <v>1.58</v>
      </c>
      <c r="Y19" s="60">
        <f>B19*X19</f>
        <v>79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109">
        <f t="shared" ref="S20:S39" si="0">R20+Q20+P20+O20+N20+M20+L20+K20+J20+I20+G20+E20+D20</f>
        <v>3.0000000000000002E-2</v>
      </c>
      <c r="T20" s="110"/>
      <c r="U20" s="110"/>
      <c r="V20" s="110"/>
      <c r="W20" s="111"/>
      <c r="X20" s="21">
        <f>S20*D17</f>
        <v>2.37</v>
      </c>
      <c r="Y20" s="78">
        <f t="shared" ref="Y20:Y39" si="1">B20*X20</f>
        <v>208.56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109">
        <f t="shared" si="0"/>
        <v>3.6000000000000004E-2</v>
      </c>
      <c r="T21" s="110"/>
      <c r="U21" s="110"/>
      <c r="V21" s="110"/>
      <c r="W21" s="111"/>
      <c r="X21" s="21">
        <f>S21*D17</f>
        <v>2.8440000000000003</v>
      </c>
      <c r="Y21" s="78">
        <f t="shared" si="1"/>
        <v>184.86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92">
        <v>5.0000000000000001E-4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1E-3</v>
      </c>
      <c r="T22" s="110"/>
      <c r="U22" s="110"/>
      <c r="V22" s="110"/>
      <c r="W22" s="111"/>
      <c r="X22" s="21">
        <f>S22*D17</f>
        <v>7.9000000000000001E-2</v>
      </c>
      <c r="Y22" s="78">
        <f t="shared" si="1"/>
        <v>59.25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7.1099999999999994</v>
      </c>
      <c r="Y23" s="78">
        <f t="shared" si="1"/>
        <v>348.39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1.1850000000000001</v>
      </c>
      <c r="Y24" s="78">
        <f t="shared" si="1"/>
        <v>59.25</v>
      </c>
      <c r="Z24" s="1"/>
      <c r="AA24" s="1"/>
    </row>
    <row r="25" spans="1:27" ht="12.75" customHeight="1">
      <c r="A25" s="20" t="s">
        <v>31</v>
      </c>
      <c r="B25" s="11">
        <v>37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3.95</v>
      </c>
      <c r="Y25" s="78">
        <f t="shared" si="1"/>
        <v>146.15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5.0000000000000001E-3</v>
      </c>
      <c r="T26" s="110"/>
      <c r="U26" s="110"/>
      <c r="V26" s="110"/>
      <c r="W26" s="111"/>
      <c r="X26" s="21">
        <f>S26*D17</f>
        <v>0.39500000000000002</v>
      </c>
      <c r="Y26" s="78">
        <f t="shared" si="1"/>
        <v>13.825000000000001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109">
        <f t="shared" si="0"/>
        <v>6.5000000000000006E-3</v>
      </c>
      <c r="T27" s="110"/>
      <c r="U27" s="110"/>
      <c r="V27" s="110"/>
      <c r="W27" s="111"/>
      <c r="X27" s="49">
        <f>S27*D17</f>
        <v>0.51350000000000007</v>
      </c>
      <c r="Y27" s="78">
        <f t="shared" si="1"/>
        <v>128.37500000000003</v>
      </c>
      <c r="Z27" s="1"/>
      <c r="AA27" s="1"/>
    </row>
    <row r="28" spans="1:27" ht="12.75" customHeight="1">
      <c r="A28" s="20" t="s">
        <v>37</v>
      </c>
      <c r="B28" s="11">
        <v>27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09">
        <f t="shared" si="0"/>
        <v>0.01</v>
      </c>
      <c r="T28" s="110"/>
      <c r="U28" s="110"/>
      <c r="V28" s="110"/>
      <c r="W28" s="111"/>
      <c r="X28" s="49">
        <f>S28*D17</f>
        <v>0.79</v>
      </c>
      <c r="Y28" s="78">
        <f t="shared" si="1"/>
        <v>21.330000000000002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109">
        <f t="shared" si="0"/>
        <v>1.3000000000000001E-2</v>
      </c>
      <c r="T29" s="110"/>
      <c r="U29" s="110"/>
      <c r="V29" s="110"/>
      <c r="W29" s="111"/>
      <c r="X29" s="21">
        <f>S29*D17</f>
        <v>1.0270000000000001</v>
      </c>
      <c r="Y29" s="78">
        <f t="shared" si="1"/>
        <v>159.18500000000003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0.158</v>
      </c>
      <c r="Y30" s="78">
        <f t="shared" si="1"/>
        <v>43.923999999999999</v>
      </c>
      <c r="Z30" s="1"/>
      <c r="AA30" s="1"/>
    </row>
    <row r="31" spans="1:27" ht="12.75" customHeight="1">
      <c r="A31" s="20" t="s">
        <v>47</v>
      </c>
      <c r="B31" s="11">
        <v>700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5.2999999999999999E-2</v>
      </c>
      <c r="M31" s="30"/>
      <c r="N31" s="30"/>
      <c r="O31" s="30"/>
      <c r="P31" s="30"/>
      <c r="Q31" s="30"/>
      <c r="R31" s="30"/>
      <c r="S31" s="109">
        <f t="shared" si="0"/>
        <v>5.2999999999999999E-2</v>
      </c>
      <c r="T31" s="110"/>
      <c r="U31" s="110"/>
      <c r="V31" s="110"/>
      <c r="W31" s="111"/>
      <c r="X31" s="21">
        <f>S31*D17</f>
        <v>4.1870000000000003</v>
      </c>
      <c r="Y31" s="78">
        <f t="shared" si="1"/>
        <v>2930.9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16">
        <f>P32</f>
        <v>0.13</v>
      </c>
      <c r="T32" s="117"/>
      <c r="U32" s="117"/>
      <c r="V32" s="117"/>
      <c r="W32" s="118"/>
      <c r="X32" s="61">
        <f>S32*D17</f>
        <v>10.27</v>
      </c>
      <c r="Y32" s="78">
        <f t="shared" si="1"/>
        <v>102.69999999999999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2.7650000000000001</v>
      </c>
      <c r="Y33" s="78">
        <f t="shared" si="1"/>
        <v>94.01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92"/>
      <c r="F34" s="93"/>
      <c r="G34" s="83"/>
      <c r="H34" s="120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3.5000000000000003E-2</v>
      </c>
      <c r="T34" s="110"/>
      <c r="U34" s="110"/>
      <c r="V34" s="110"/>
      <c r="W34" s="111"/>
      <c r="X34" s="33">
        <f>S34*D17</f>
        <v>2.7650000000000001</v>
      </c>
      <c r="Y34" s="78">
        <f t="shared" si="1"/>
        <v>456.22500000000002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109">
        <f t="shared" si="0"/>
        <v>5.0000000000000001E-3</v>
      </c>
      <c r="T35" s="110"/>
      <c r="U35" s="110"/>
      <c r="V35" s="110"/>
      <c r="W35" s="111"/>
      <c r="X35" s="21">
        <f>S35*D17</f>
        <v>0.39500000000000002</v>
      </c>
      <c r="Y35" s="78">
        <f t="shared" si="1"/>
        <v>79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109">
        <f t="shared" si="0"/>
        <v>0</v>
      </c>
      <c r="T36" s="110"/>
      <c r="U36" s="110"/>
      <c r="V36" s="110"/>
      <c r="W36" s="111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20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>
        <v>4.4000000000000003E-3</v>
      </c>
      <c r="M37" s="28"/>
      <c r="N37" s="28"/>
      <c r="O37" s="28"/>
      <c r="P37" s="45"/>
      <c r="Q37" s="28"/>
      <c r="R37" s="28"/>
      <c r="S37" s="109">
        <f t="shared" si="0"/>
        <v>4.4000000000000003E-3</v>
      </c>
      <c r="T37" s="110"/>
      <c r="U37" s="110"/>
      <c r="V37" s="110"/>
      <c r="W37" s="111"/>
      <c r="X37" s="61">
        <f>S37*D17</f>
        <v>0.34760000000000002</v>
      </c>
      <c r="Y37" s="78">
        <f t="shared" si="1"/>
        <v>6.952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109">
        <f t="shared" si="0"/>
        <v>5.9999999999999995E-4</v>
      </c>
      <c r="T38" s="110"/>
      <c r="U38" s="110"/>
      <c r="V38" s="110"/>
      <c r="W38" s="111"/>
      <c r="X38" s="33">
        <f>S38*D17</f>
        <v>4.7399999999999998E-2</v>
      </c>
      <c r="Y38" s="78">
        <f t="shared" si="1"/>
        <v>23.7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109">
        <f t="shared" si="0"/>
        <v>2.5000000000000001E-2</v>
      </c>
      <c r="T39" s="110"/>
      <c r="U39" s="110"/>
      <c r="V39" s="110"/>
      <c r="W39" s="111"/>
      <c r="X39" s="21">
        <f>D17*S39</f>
        <v>1.9750000000000001</v>
      </c>
      <c r="Y39" s="78">
        <f t="shared" si="1"/>
        <v>108.625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2"/>
      <c r="T40" s="152"/>
      <c r="U40" s="152"/>
      <c r="V40" s="152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2"/>
      <c r="T41" s="152"/>
      <c r="U41" s="152"/>
      <c r="V41" s="152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3" t="s">
        <v>28</v>
      </c>
      <c r="T42" s="154"/>
      <c r="U42" s="154"/>
      <c r="V42" s="154"/>
      <c r="W42" s="155"/>
      <c r="X42" s="156"/>
      <c r="Y42" s="76">
        <f>SUM(Y19:Y41)</f>
        <v>5254.2110000000002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2026-01-28T05:47:38Z</cp:lastPrinted>
  <dcterms:created xsi:type="dcterms:W3CDTF">1998-12-08T10:37:05Z</dcterms:created>
  <dcterms:modified xsi:type="dcterms:W3CDTF">2026-02-11T05:26:19Z</dcterms:modified>
</cp:coreProperties>
</file>