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евраль 2026\"/>
    </mc:Choice>
  </mc:AlternateContent>
  <bookViews>
    <workbookView xWindow="0" yWindow="1416" windowWidth="9492" windowHeight="364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<sst xmlns="http://schemas.openxmlformats.org/spreadsheetml/2006/main" count="92" uniqueCount="71">
  <si>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</si>
  <si>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</si>
  <si>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</si>
  <si>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</si>
  <si>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</si>
  <si>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</si>
  <si>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</si>
  <si>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</si>
  <si>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</si>
  <si>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</si>
  <si>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</si>
  <si>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</si>
  <si>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</si>
  <si>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</si>
  <si>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</si>
  <si>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</si>
  <si>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</si>
  <si>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</si>
  <si>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</si>
  <si>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</si>
  <si>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</si>
  <si>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</si>
  <si>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</si>
  <si>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</si>
  <si>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</si>
  <si>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</si>
  <si>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</si>
  <si>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</si>
  <si>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</si>
  <si>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</si>
  <si>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</si>
  <si>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</si>
  <si>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</si>
  <si>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</si>
  <si>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</si>
  <si>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</si>
  <si>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</si>
  <si>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</si>
  <si>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</si>
  <si>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</si>
  <si>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</si>
  <si>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</si>
  <si>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</si>
  <si>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</si>
  <si>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дрожжи</t>
  </si>
  <si>
    <t xml:space="preserve">Чай с сахаром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</si>
  <si>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</si>
  <si>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</si>
  <si>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</si>
  <si>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</si>
  <si>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</si>
  <si>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</si>
  <si>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</si>
  <si>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</si>
  <si>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</si>
  <si>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</si>
  <si>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</si>
  <si>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</si>
  <si>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</si>
  <si>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</si>
  <si>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</si>
  <si>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</si>
  <si>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</si>
  <si>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Директор ____________ М.Б.Шомахова</t>
  </si>
  <si>
    <t>соль</t>
  </si>
  <si>
    <t>Булочка</t>
  </si>
  <si>
    <t>ЗАВТРАК_ВТОРОЙ ЗАВТРАК</t>
  </si>
  <si>
    <t>Печенье</t>
  </si>
  <si>
    <t>печенье</t>
  </si>
  <si>
    <t>Меню-требование на выдачу продуктов питания №17</t>
  </si>
  <si>
    <r>
      <t xml:space="preserve">на 25 февраля   2026г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</si>
</sst>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K21" sqref="K21"/>
    </sheetView>
  </sheetViews>
  <sheetFormatPr defaultRowHeight="13.2"/>
  <cols>
    <col min="1" max="1" width="19" customWidth="1"/>
    <col min="2" max="2" width="6.44140625" customWidth="1"/>
    <col min="3" max="3" width="5.6640625" customWidth="1"/>
    <col min="4" max="4" width="9.109375" style="39" customWidth="1"/>
    <col min="5" max="5" width="4.88671875" customWidth="1"/>
    <col min="6" max="6" width="2.5546875" customWidth="1"/>
    <col min="7" max="7" width="2.88671875" customWidth="1"/>
    <col min="8" max="8" width="7.109375" customWidth="1"/>
    <col min="9" max="9" width="8.88671875" customWidth="1"/>
    <col min="10" max="10" width="5" customWidth="1"/>
    <col min="11" max="11" width="13" customWidth="1"/>
    <col min="12" max="12" width="9.88671875" customWidth="1"/>
    <col min="13" max="13" width="8.6640625" customWidth="1"/>
    <col min="14" max="14" width="6.33203125" customWidth="1"/>
    <col min="15" max="15" width="4.33203125" customWidth="1"/>
    <col min="16" max="16" width="9" customWidth="1"/>
    <col min="17" max="17" width="8.109375" customWidth="1"/>
    <col min="18" max="18" width="4.109375" customWidth="1"/>
    <col min="19" max="19" width="5.6640625" customWidth="1"/>
    <col min="20" max="20" width="2" customWidth="1"/>
    <col min="21" max="21" width="1.5546875" customWidth="1"/>
    <col min="22" max="22" width="1.10937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69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63</v>
      </c>
      <c r="B2" s="34"/>
      <c r="C2" s="5"/>
      <c r="D2" s="34"/>
      <c r="E2" s="5"/>
      <c r="F2" s="5"/>
      <c r="G2" s="5"/>
      <c r="H2" s="2" t="s">
        <v>70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3" t="s">
        <v>16</v>
      </c>
      <c r="B5" s="144"/>
      <c r="C5" s="145"/>
      <c r="D5" s="143" t="s">
        <v>17</v>
      </c>
      <c r="E5" s="144"/>
      <c r="F5" s="145"/>
      <c r="G5" s="135" t="s">
        <v>15</v>
      </c>
      <c r="H5" s="135"/>
      <c r="I5" s="135"/>
      <c r="J5" s="135" t="s">
        <v>21</v>
      </c>
      <c r="K5" s="135"/>
      <c r="L5" s="135" t="s">
        <v>20</v>
      </c>
      <c r="M5" s="136"/>
      <c r="N5" s="13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6"/>
      <c r="B6" s="147"/>
      <c r="C6" s="148"/>
      <c r="D6" s="161"/>
      <c r="E6" s="162"/>
      <c r="F6" s="163"/>
      <c r="G6" s="136"/>
      <c r="H6" s="136"/>
      <c r="I6" s="136"/>
      <c r="J6" s="135"/>
      <c r="K6" s="135"/>
      <c r="L6" s="136"/>
      <c r="M6" s="136"/>
      <c r="N6" s="136"/>
      <c r="O6" s="5"/>
      <c r="P6" s="2"/>
      <c r="Q6" s="2"/>
      <c r="R6" s="5"/>
      <c r="S6" s="157"/>
      <c r="T6" s="158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6" t="s">
        <v>19</v>
      </c>
      <c r="C7" s="148"/>
      <c r="D7" s="164"/>
      <c r="E7" s="165"/>
      <c r="F7" s="166"/>
      <c r="G7" s="136"/>
      <c r="H7" s="136"/>
      <c r="I7" s="136"/>
      <c r="J7" s="135"/>
      <c r="K7" s="135"/>
      <c r="L7" s="136"/>
      <c r="M7" s="136"/>
      <c r="N7" s="136"/>
      <c r="O7" s="2"/>
      <c r="P7" s="2"/>
      <c r="Q7" s="2"/>
      <c r="R7" s="5"/>
      <c r="S7" s="157"/>
      <c r="T7" s="158"/>
      <c r="U7" s="2"/>
      <c r="V7" s="2"/>
      <c r="W7" s="2"/>
      <c r="X7" s="2"/>
      <c r="Y7" s="2"/>
    </row>
    <row r="8" spans="1:27" ht="12.75" customHeight="1">
      <c r="A8" s="7">
        <v>144</v>
      </c>
      <c r="B8" s="87">
        <f>A8*D8</f>
        <v>9360</v>
      </c>
      <c r="C8" s="89"/>
      <c r="D8" s="101">
        <v>65</v>
      </c>
      <c r="E8" s="102"/>
      <c r="F8" s="103"/>
      <c r="G8" s="154">
        <v>91</v>
      </c>
      <c r="H8" s="154"/>
      <c r="I8" s="154"/>
      <c r="J8" s="149">
        <v>66.510000000000005</v>
      </c>
      <c r="K8" s="149"/>
      <c r="L8" s="149">
        <f>G8*J8</f>
        <v>6052.4100000000008</v>
      </c>
      <c r="M8" s="149"/>
      <c r="N8" s="14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2" t="s">
        <v>6</v>
      </c>
      <c r="H9" s="172"/>
      <c r="I9" s="172"/>
      <c r="J9" s="149">
        <v>66.510000000000005</v>
      </c>
      <c r="K9" s="149"/>
      <c r="L9" s="149">
        <f>SUM(L8)</f>
        <v>6052.4100000000008</v>
      </c>
      <c r="M9" s="149"/>
      <c r="N9" s="14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22</v>
      </c>
      <c r="D10" s="137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27</v>
      </c>
      <c r="Z10" s="1"/>
      <c r="AA10" s="1"/>
    </row>
    <row r="11" spans="1:27" ht="12" customHeight="1">
      <c r="A11" s="145" t="s">
        <v>23</v>
      </c>
      <c r="B11" s="80" t="s">
        <v>34</v>
      </c>
      <c r="C11" s="81"/>
      <c r="D11" s="90" t="s">
        <v>66</v>
      </c>
      <c r="E11" s="138"/>
      <c r="F11" s="138"/>
      <c r="G11" s="138"/>
      <c r="H11" s="138"/>
      <c r="I11" s="139"/>
      <c r="J11" s="150" t="s">
        <v>2</v>
      </c>
      <c r="K11" s="150"/>
      <c r="L11" s="150"/>
      <c r="M11" s="150"/>
      <c r="N11" s="150"/>
      <c r="O11" s="150"/>
      <c r="P11" s="159" t="s">
        <v>3</v>
      </c>
      <c r="Q11" s="150"/>
      <c r="R11" s="150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2"/>
      <c r="B12" s="81"/>
      <c r="C12" s="81"/>
      <c r="D12" s="140"/>
      <c r="E12" s="141"/>
      <c r="F12" s="141"/>
      <c r="G12" s="141"/>
      <c r="H12" s="141"/>
      <c r="I12" s="142"/>
      <c r="J12" s="151"/>
      <c r="K12" s="151"/>
      <c r="L12" s="151"/>
      <c r="M12" s="151"/>
      <c r="N12" s="151"/>
      <c r="O12" s="151"/>
      <c r="P12" s="160"/>
      <c r="Q12" s="151"/>
      <c r="R12" s="151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2"/>
      <c r="B13" s="81"/>
      <c r="C13" s="81"/>
      <c r="D13" s="131" t="s">
        <v>54</v>
      </c>
      <c r="E13" s="112" t="s">
        <v>45</v>
      </c>
      <c r="F13" s="113"/>
      <c r="G13" s="112" t="s">
        <v>62</v>
      </c>
      <c r="H13" s="113"/>
      <c r="I13" s="118" t="s">
        <v>67</v>
      </c>
      <c r="J13" s="134"/>
      <c r="K13" s="134" t="s">
        <v>59</v>
      </c>
      <c r="L13" s="134" t="s">
        <v>57</v>
      </c>
      <c r="M13" s="134" t="s">
        <v>35</v>
      </c>
      <c r="N13" s="134" t="s">
        <v>51</v>
      </c>
      <c r="O13" s="134"/>
      <c r="P13" s="134" t="s">
        <v>65</v>
      </c>
      <c r="Q13" s="134" t="s">
        <v>49</v>
      </c>
      <c r="R13" s="134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2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8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8">
        <v>5</v>
      </c>
      <c r="F16" s="169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7"/>
      <c r="U16" s="167"/>
      <c r="V16" s="167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91</v>
      </c>
      <c r="E17" s="123">
        <v>91</v>
      </c>
      <c r="F17" s="124"/>
      <c r="G17" s="123">
        <v>91</v>
      </c>
      <c r="H17" s="124"/>
      <c r="I17" s="25">
        <v>91</v>
      </c>
      <c r="J17" s="24"/>
      <c r="K17" s="24">
        <v>91</v>
      </c>
      <c r="L17" s="24">
        <v>91</v>
      </c>
      <c r="M17" s="24">
        <v>91</v>
      </c>
      <c r="N17" s="24">
        <v>91</v>
      </c>
      <c r="O17" s="24"/>
      <c r="P17" s="24">
        <v>91</v>
      </c>
      <c r="Q17" s="24">
        <v>91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3">
        <v>200</v>
      </c>
      <c r="F18" s="124"/>
      <c r="G18" s="125" t="s">
        <v>43</v>
      </c>
      <c r="H18" s="126"/>
      <c r="I18" s="25">
        <v>35</v>
      </c>
      <c r="J18" s="26"/>
      <c r="K18" s="26">
        <v>200</v>
      </c>
      <c r="L18" s="26" t="s">
        <v>53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11</v>
      </c>
      <c r="D19" s="30">
        <v>0.02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0.02</v>
      </c>
      <c r="T19" s="88"/>
      <c r="U19" s="88"/>
      <c r="V19" s="88"/>
      <c r="W19" s="89"/>
      <c r="X19" s="33">
        <f>S19*D17</f>
        <v>1.82</v>
      </c>
      <c r="Y19" s="60">
        <f>B19*X19</f>
        <v>91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50</v>
      </c>
      <c r="D20" s="40">
        <v>2.5000000000000001E-2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5.0000000000000001E-3</v>
      </c>
      <c r="Q20" s="30"/>
      <c r="R20" s="30"/>
      <c r="S20" s="87">
        <f t="shared" ref="S20:S39" si="0">R20+Q20+P20+O20+N20+M20+L20+K20+J20+I20+G20+E20+D20</f>
        <v>3.0000000000000002E-2</v>
      </c>
      <c r="T20" s="88"/>
      <c r="U20" s="88"/>
      <c r="V20" s="88"/>
      <c r="W20" s="89"/>
      <c r="X20" s="21">
        <f>S20*D17</f>
        <v>2.7300000000000004</v>
      </c>
      <c r="Y20" s="78">
        <f t="shared" ref="Y20:Y39" si="1">B20*X20</f>
        <v>240.24000000000004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5.0000000000000001E-3</v>
      </c>
      <c r="O21" s="30"/>
      <c r="P21" s="30">
        <v>8.0000000000000002E-3</v>
      </c>
      <c r="Q21" s="31">
        <v>0.01</v>
      </c>
      <c r="R21" s="30"/>
      <c r="S21" s="87">
        <f t="shared" si="0"/>
        <v>3.6000000000000004E-2</v>
      </c>
      <c r="T21" s="88"/>
      <c r="U21" s="88"/>
      <c r="V21" s="88"/>
      <c r="W21" s="89"/>
      <c r="X21" s="21">
        <f>S21*D17</f>
        <v>3.2760000000000002</v>
      </c>
      <c r="Y21" s="78">
        <f t="shared" si="1"/>
        <v>212.94000000000003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29">
        <v>5.0000000000000001E-4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1E-3</v>
      </c>
      <c r="T22" s="88"/>
      <c r="U22" s="88"/>
      <c r="V22" s="88"/>
      <c r="W22" s="89"/>
      <c r="X22" s="21">
        <f>S22*D17</f>
        <v>9.0999999999999998E-2</v>
      </c>
      <c r="Y22" s="78">
        <f t="shared" si="1"/>
        <v>68.25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8.19</v>
      </c>
      <c r="Y23" s="78">
        <f t="shared" si="1"/>
        <v>401.31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1.365</v>
      </c>
      <c r="Y24" s="78">
        <f t="shared" si="1"/>
        <v>68.25</v>
      </c>
      <c r="Z24" s="1"/>
      <c r="AA24" s="1"/>
    </row>
    <row r="25" spans="1:27" ht="12.75" customHeight="1">
      <c r="A25" s="20" t="s">
        <v>31</v>
      </c>
      <c r="B25" s="11">
        <v>37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7">
        <f t="shared" si="0"/>
        <v>0.05</v>
      </c>
      <c r="T25" s="88"/>
      <c r="U25" s="88"/>
      <c r="V25" s="88"/>
      <c r="W25" s="89"/>
      <c r="X25" s="61">
        <f>S25*D17</f>
        <v>4.55</v>
      </c>
      <c r="Y25" s="78">
        <f t="shared" si="1"/>
        <v>168.35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129"/>
      <c r="F26" s="130"/>
      <c r="G26" s="127"/>
      <c r="H26" s="128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5.0000000000000001E-3</v>
      </c>
      <c r="T26" s="88"/>
      <c r="U26" s="88"/>
      <c r="V26" s="88"/>
      <c r="W26" s="89"/>
      <c r="X26" s="21">
        <f>S26*D17</f>
        <v>0.45500000000000002</v>
      </c>
      <c r="Y26" s="78">
        <f t="shared" si="1"/>
        <v>15.925000000000001</v>
      </c>
      <c r="Z26" s="1"/>
      <c r="AA26" s="1"/>
    </row>
    <row r="27" spans="1:27" ht="12.75" customHeight="1">
      <c r="A27" s="20" t="s">
        <v>61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1">
        <v>3.5000000000000001E-3</v>
      </c>
      <c r="M27" s="30"/>
      <c r="N27" s="30"/>
      <c r="O27" s="30"/>
      <c r="P27" s="30"/>
      <c r="Q27" s="30"/>
      <c r="R27" s="30"/>
      <c r="S27" s="87">
        <f t="shared" si="0"/>
        <v>6.5000000000000006E-3</v>
      </c>
      <c r="T27" s="88"/>
      <c r="U27" s="88"/>
      <c r="V27" s="88"/>
      <c r="W27" s="89"/>
      <c r="X27" s="49">
        <f>S27*D17</f>
        <v>0.59150000000000003</v>
      </c>
      <c r="Y27" s="78">
        <f t="shared" si="1"/>
        <v>147.875</v>
      </c>
      <c r="Z27" s="1"/>
      <c r="AA27" s="1"/>
    </row>
    <row r="28" spans="1:27" ht="12.75" customHeight="1">
      <c r="A28" s="20" t="s">
        <v>37</v>
      </c>
      <c r="B28" s="11">
        <v>27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87">
        <f t="shared" si="0"/>
        <v>0.01</v>
      </c>
      <c r="T28" s="88"/>
      <c r="U28" s="88"/>
      <c r="V28" s="88"/>
      <c r="W28" s="89"/>
      <c r="X28" s="49">
        <f>S28*D17</f>
        <v>0.91</v>
      </c>
      <c r="Y28" s="78">
        <f t="shared" si="1"/>
        <v>24.57</v>
      </c>
      <c r="Z28" s="1"/>
      <c r="AA28" s="1"/>
    </row>
    <row r="29" spans="1:27" ht="12.75" customHeight="1">
      <c r="A29" s="20" t="s">
        <v>40</v>
      </c>
      <c r="B29" s="11">
        <v>155</v>
      </c>
      <c r="C29" s="7" t="s">
        <v>11</v>
      </c>
      <c r="D29" s="30"/>
      <c r="E29" s="129"/>
      <c r="F29" s="130"/>
      <c r="G29" s="127"/>
      <c r="H29" s="128"/>
      <c r="I29" s="29"/>
      <c r="J29" s="28"/>
      <c r="K29" s="30">
        <v>4.0000000000000001E-3</v>
      </c>
      <c r="L29" s="30">
        <v>4.0000000000000001E-3</v>
      </c>
      <c r="M29" s="30"/>
      <c r="N29" s="30"/>
      <c r="O29" s="30"/>
      <c r="P29" s="30">
        <v>5.0000000000000001E-3</v>
      </c>
      <c r="Q29" s="30"/>
      <c r="R29" s="30"/>
      <c r="S29" s="87">
        <f t="shared" si="0"/>
        <v>1.3000000000000001E-2</v>
      </c>
      <c r="T29" s="88"/>
      <c r="U29" s="88"/>
      <c r="V29" s="88"/>
      <c r="W29" s="89"/>
      <c r="X29" s="21">
        <f>S29*D17</f>
        <v>1.1830000000000001</v>
      </c>
      <c r="Y29" s="78">
        <f t="shared" si="1"/>
        <v>183.36500000000001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0.182</v>
      </c>
      <c r="Y30" s="78">
        <f t="shared" si="1"/>
        <v>50.595999999999997</v>
      </c>
      <c r="Z30" s="1"/>
      <c r="AA30" s="1"/>
    </row>
    <row r="31" spans="1:27" ht="12.75" customHeight="1">
      <c r="A31" s="20" t="s">
        <v>47</v>
      </c>
      <c r="B31" s="11">
        <v>700</v>
      </c>
      <c r="C31" s="7" t="s">
        <v>11</v>
      </c>
      <c r="D31" s="30"/>
      <c r="E31" s="129"/>
      <c r="F31" s="130"/>
      <c r="G31" s="127"/>
      <c r="H31" s="128"/>
      <c r="I31" s="29"/>
      <c r="J31" s="28"/>
      <c r="K31" s="40"/>
      <c r="L31" s="31">
        <v>5.2999999999999999E-2</v>
      </c>
      <c r="M31" s="30"/>
      <c r="N31" s="30"/>
      <c r="O31" s="30"/>
      <c r="P31" s="30"/>
      <c r="Q31" s="30"/>
      <c r="R31" s="30"/>
      <c r="S31" s="87">
        <f t="shared" si="0"/>
        <v>5.2999999999999999E-2</v>
      </c>
      <c r="T31" s="88"/>
      <c r="U31" s="88"/>
      <c r="V31" s="88"/>
      <c r="W31" s="89"/>
      <c r="X31" s="21">
        <f>S31*D17</f>
        <v>4.8229999999999995</v>
      </c>
      <c r="Y31" s="78">
        <f t="shared" si="1"/>
        <v>3376.0999999999995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14</v>
      </c>
      <c r="D32" s="30"/>
      <c r="E32" s="155"/>
      <c r="F32" s="156"/>
      <c r="G32" s="170"/>
      <c r="H32" s="171"/>
      <c r="I32" s="29"/>
      <c r="J32" s="28"/>
      <c r="K32" s="40"/>
      <c r="L32" s="31">
        <v>0.05</v>
      </c>
      <c r="M32" s="42"/>
      <c r="N32" s="31"/>
      <c r="O32" s="30"/>
      <c r="P32" s="40">
        <v>0.13</v>
      </c>
      <c r="Q32" s="30"/>
      <c r="R32" s="30"/>
      <c r="S32" s="101">
        <f>P32</f>
        <v>0.13</v>
      </c>
      <c r="T32" s="102"/>
      <c r="U32" s="102"/>
      <c r="V32" s="102"/>
      <c r="W32" s="103"/>
      <c r="X32" s="61">
        <f>S32*D17</f>
        <v>11.83</v>
      </c>
      <c r="Y32" s="78">
        <f t="shared" si="1"/>
        <v>118.3</v>
      </c>
      <c r="Z32" s="1"/>
      <c r="AA32" s="1"/>
    </row>
    <row r="33" spans="1:27" ht="12.75" customHeight="1">
      <c r="A33" s="20" t="s">
        <v>39</v>
      </c>
      <c r="B33" s="11">
        <v>34</v>
      </c>
      <c r="C33" s="7" t="s">
        <v>11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87">
        <f t="shared" si="0"/>
        <v>3.5000000000000003E-2</v>
      </c>
      <c r="T33" s="88"/>
      <c r="U33" s="88"/>
      <c r="V33" s="88"/>
      <c r="W33" s="89"/>
      <c r="X33" s="21">
        <f>S33*D17</f>
        <v>3.1850000000000005</v>
      </c>
      <c r="Y33" s="78">
        <f t="shared" si="1"/>
        <v>108.29000000000002</v>
      </c>
      <c r="Z33" s="1"/>
      <c r="AA33" s="1"/>
    </row>
    <row r="34" spans="1:27" ht="12.75" customHeight="1">
      <c r="A34" s="20" t="s">
        <v>68</v>
      </c>
      <c r="B34" s="11">
        <v>165</v>
      </c>
      <c r="C34" s="65" t="s">
        <v>11</v>
      </c>
      <c r="D34" s="30"/>
      <c r="E34" s="129"/>
      <c r="F34" s="130"/>
      <c r="G34" s="127"/>
      <c r="H34" s="153"/>
      <c r="I34" s="29">
        <v>3.5000000000000003E-2</v>
      </c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3.5000000000000003E-2</v>
      </c>
      <c r="T34" s="88"/>
      <c r="U34" s="88"/>
      <c r="V34" s="88"/>
      <c r="W34" s="89"/>
      <c r="X34" s="33">
        <f>S34*D17</f>
        <v>3.1850000000000005</v>
      </c>
      <c r="Y34" s="78">
        <f t="shared" si="1"/>
        <v>525.52500000000009</v>
      </c>
      <c r="Z34" s="1"/>
    </row>
    <row r="35" spans="1:27" ht="12.75" customHeight="1">
      <c r="A35" s="20" t="s">
        <v>52</v>
      </c>
      <c r="B35" s="11">
        <v>200</v>
      </c>
      <c r="C35" s="7" t="s">
        <v>11</v>
      </c>
      <c r="D35" s="30"/>
      <c r="E35" s="129"/>
      <c r="F35" s="130"/>
      <c r="G35" s="127"/>
      <c r="H35" s="153"/>
      <c r="I35" s="44"/>
      <c r="J35" s="28"/>
      <c r="K35" s="45"/>
      <c r="L35" s="75"/>
      <c r="M35" s="28"/>
      <c r="N35" s="28">
        <v>5.0000000000000001E-3</v>
      </c>
      <c r="O35" s="28"/>
      <c r="P35" s="45"/>
      <c r="Q35" s="28"/>
      <c r="R35" s="28"/>
      <c r="S35" s="87">
        <f t="shared" si="0"/>
        <v>5.0000000000000001E-3</v>
      </c>
      <c r="T35" s="88"/>
      <c r="U35" s="88"/>
      <c r="V35" s="88"/>
      <c r="W35" s="89"/>
      <c r="X35" s="21">
        <f>S35*D17</f>
        <v>0.45500000000000002</v>
      </c>
      <c r="Y35" s="78">
        <f t="shared" si="1"/>
        <v>91</v>
      </c>
      <c r="Z35" s="1"/>
      <c r="AA35" s="1"/>
    </row>
    <row r="36" spans="1:27" ht="12.75" customHeight="1">
      <c r="A36" s="20" t="s">
        <v>48</v>
      </c>
      <c r="B36" s="11">
        <v>100</v>
      </c>
      <c r="C36" s="77" t="s">
        <v>11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/>
      <c r="Q36" s="28"/>
      <c r="R36" s="28"/>
      <c r="S36" s="87">
        <f t="shared" si="0"/>
        <v>0</v>
      </c>
      <c r="T36" s="88"/>
      <c r="U36" s="88"/>
      <c r="V36" s="88"/>
      <c r="W36" s="89"/>
      <c r="X36" s="21">
        <f>S36*D17</f>
        <v>0</v>
      </c>
      <c r="Y36" s="78">
        <f t="shared" si="1"/>
        <v>0</v>
      </c>
      <c r="Z36" s="1"/>
      <c r="AA36" s="1"/>
    </row>
    <row r="37" spans="1:27" ht="12.75" customHeight="1">
      <c r="A37" s="20" t="s">
        <v>64</v>
      </c>
      <c r="B37" s="11">
        <v>20</v>
      </c>
      <c r="C37" s="65" t="s">
        <v>11</v>
      </c>
      <c r="D37" s="30"/>
      <c r="E37" s="62"/>
      <c r="F37" s="63"/>
      <c r="G37" s="127"/>
      <c r="H37" s="128"/>
      <c r="I37" s="47"/>
      <c r="J37" s="28"/>
      <c r="K37" s="45"/>
      <c r="L37" s="28">
        <v>4.4000000000000003E-3</v>
      </c>
      <c r="M37" s="28"/>
      <c r="N37" s="28"/>
      <c r="O37" s="28"/>
      <c r="P37" s="45"/>
      <c r="Q37" s="28"/>
      <c r="R37" s="28"/>
      <c r="S37" s="87">
        <f t="shared" si="0"/>
        <v>4.4000000000000003E-3</v>
      </c>
      <c r="T37" s="88"/>
      <c r="U37" s="88"/>
      <c r="V37" s="88"/>
      <c r="W37" s="89"/>
      <c r="X37" s="61">
        <f>S37*D17</f>
        <v>0.40040000000000003</v>
      </c>
      <c r="Y37" s="78">
        <f t="shared" si="1"/>
        <v>8.0080000000000009</v>
      </c>
      <c r="Z37" s="1"/>
      <c r="AA37" s="1"/>
    </row>
    <row r="38" spans="1:27" ht="12.75" customHeight="1">
      <c r="A38" s="20" t="s">
        <v>44</v>
      </c>
      <c r="B38" s="11">
        <v>500</v>
      </c>
      <c r="C38" s="7" t="s">
        <v>11</v>
      </c>
      <c r="D38" s="30"/>
      <c r="E38" s="129"/>
      <c r="F38" s="130"/>
      <c r="G38" s="127"/>
      <c r="H38" s="153"/>
      <c r="I38" s="29"/>
      <c r="J38" s="28"/>
      <c r="K38" s="28"/>
      <c r="L38" s="28"/>
      <c r="M38" s="28"/>
      <c r="N38" s="28"/>
      <c r="O38" s="28"/>
      <c r="P38" s="45">
        <v>5.9999999999999995E-4</v>
      </c>
      <c r="Q38" s="45"/>
      <c r="R38" s="28"/>
      <c r="S38" s="87">
        <f t="shared" si="0"/>
        <v>5.9999999999999995E-4</v>
      </c>
      <c r="T38" s="88"/>
      <c r="U38" s="88"/>
      <c r="V38" s="88"/>
      <c r="W38" s="89"/>
      <c r="X38" s="33">
        <f>S38*D17</f>
        <v>5.4599999999999996E-2</v>
      </c>
      <c r="Y38" s="78">
        <f t="shared" si="1"/>
        <v>27.299999999999997</v>
      </c>
      <c r="Z38" s="1"/>
      <c r="AA38" s="1"/>
    </row>
    <row r="39" spans="1:27" ht="12.75" customHeight="1">
      <c r="A39" s="20" t="s">
        <v>58</v>
      </c>
      <c r="B39" s="11">
        <v>55</v>
      </c>
      <c r="C39" s="65" t="s">
        <v>11</v>
      </c>
      <c r="D39" s="30"/>
      <c r="E39" s="129"/>
      <c r="F39" s="130"/>
      <c r="G39" s="127"/>
      <c r="H39" s="153"/>
      <c r="I39" s="29"/>
      <c r="J39" s="28"/>
      <c r="K39" s="30"/>
      <c r="L39" s="30">
        <v>2.5000000000000001E-2</v>
      </c>
      <c r="M39" s="30"/>
      <c r="N39" s="30"/>
      <c r="O39" s="30"/>
      <c r="P39" s="31"/>
      <c r="Q39" s="30"/>
      <c r="R39" s="30"/>
      <c r="S39" s="87">
        <f t="shared" si="0"/>
        <v>2.5000000000000001E-2</v>
      </c>
      <c r="T39" s="88"/>
      <c r="U39" s="88"/>
      <c r="V39" s="88"/>
      <c r="W39" s="89"/>
      <c r="X39" s="21">
        <f>D17*S39</f>
        <v>2.2749999999999999</v>
      </c>
      <c r="Y39" s="78">
        <f t="shared" si="1"/>
        <v>125.125</v>
      </c>
      <c r="Z39" s="1"/>
      <c r="AA39" s="1"/>
    </row>
    <row r="40" spans="1:27" ht="12.75" customHeight="1">
      <c r="A40" s="20" t="s">
        <v>56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3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6052.3189999999986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9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Прог3</cp:lastModifiedBy>
  <cp:lastPrinted>2026-02-25T06:04:59Z</cp:lastPrinted>
  <dcterms:created xsi:type="dcterms:W3CDTF">1998-12-08T10:37:05Z</dcterms:created>
  <dcterms:modified xsi:type="dcterms:W3CDTF">2026-02-25T06:05:04Z</dcterms:modified>
</cp:coreProperties>
</file>