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<sst xmlns="http://schemas.openxmlformats.org/spreadsheetml/2006/main" count="89" uniqueCount="69">
  <si>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</si>
  <si>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</si>
  <si>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</si>
  <si>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</si>
  <si>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</si>
  <si>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</si>
  <si>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</si>
  <si>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</si>
  <si>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</si>
  <si>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</si>
  <si>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</si>
  <si>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</si>
  <si>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</si>
  <si>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</si>
  <si>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</si>
  <si>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</si>
  <si>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</si>
  <si>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</si>
  <si>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</si>
  <si>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</si>
  <si>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</si>
  <si>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</si>
  <si>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</si>
  <si>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</si>
  <si>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</si>
  <si>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</si>
  <si>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</si>
  <si>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</si>
  <si>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</si>
  <si>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</si>
  <si>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</si>
  <si>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</si>
  <si>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</si>
  <si>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</si>
  <si>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</si>
  <si>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</si>
  <si>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</si>
  <si>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</si>
  <si>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</si>
  <si>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</si>
  <si>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</si>
  <si>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</si>
  <si>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</si>
  <si>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</si>
  <si>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</si>
  <si>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</si>
  <si>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</si>
  <si>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</si>
  <si>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</si>
  <si>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</si>
  <si>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</si>
  <si>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</si>
  <si>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</si>
  <si>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</si>
  <si>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Шеф-повар _____________   Уначева Р.Т.  Тарчокова Н.У.____________</t>
  </si>
  <si>
    <t>Плов из куриного филе</t>
  </si>
  <si>
    <t>рис</t>
  </si>
  <si>
    <t>соль</t>
  </si>
  <si>
    <t>Суп Домашний со сметаной</t>
  </si>
  <si>
    <t>Директор ____________ М.Б.Шомахова</t>
  </si>
  <si>
    <t>35</t>
  </si>
  <si>
    <t>Пирожки с картошкой</t>
  </si>
  <si>
    <t>Салат свекольный</t>
  </si>
  <si>
    <t>свекла</t>
  </si>
  <si>
    <t>Печенье</t>
  </si>
  <si>
    <t>печенье</t>
  </si>
  <si>
    <t>ЗАВТРАК_ВТОРОЙ ЗАВТРАК</t>
  </si>
  <si>
    <t>Меню-требование на выдачу продуктов питания №10</t>
  </si>
  <si>
    <r>
      <t xml:space="preserve">на  14 апреля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</si>
</sst>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M21" sqref="M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7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4.140625" customWidth="1"/>
    <col min="10" max="10" width="8.42578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59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24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51</v>
      </c>
      <c r="C6" s="104"/>
      <c r="D6" s="105"/>
      <c r="E6" s="103" t="s">
        <v>16</v>
      </c>
      <c r="F6" s="104"/>
      <c r="G6" s="105"/>
      <c r="H6" s="86" t="s">
        <v>15</v>
      </c>
      <c r="I6" s="86"/>
      <c r="J6" s="86"/>
      <c r="K6" s="86" t="s">
        <v>20</v>
      </c>
      <c r="L6" s="86"/>
      <c r="M6" s="86" t="s">
        <v>19</v>
      </c>
      <c r="N6" s="94"/>
      <c r="O6" s="94"/>
      <c r="P6" s="5"/>
      <c r="Q6" s="2"/>
      <c r="R6" s="2"/>
      <c r="S6" s="2" t="s">
        <v>23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6"/>
      <c r="L7" s="86"/>
      <c r="M7" s="94"/>
      <c r="N7" s="94"/>
      <c r="O7" s="94"/>
      <c r="P7" s="5"/>
      <c r="Q7" s="2"/>
      <c r="R7" s="2"/>
      <c r="S7" s="2"/>
      <c r="T7" s="5"/>
      <c r="U7" s="84"/>
      <c r="V7" s="85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06" t="s">
        <v>18</v>
      </c>
      <c r="D8" s="108"/>
      <c r="E8" s="131"/>
      <c r="F8" s="132"/>
      <c r="G8" s="133"/>
      <c r="H8" s="94"/>
      <c r="I8" s="94"/>
      <c r="J8" s="94"/>
      <c r="K8" s="86"/>
      <c r="L8" s="86"/>
      <c r="M8" s="94"/>
      <c r="N8" s="94"/>
      <c r="O8" s="94"/>
      <c r="P8" s="2"/>
      <c r="Q8" s="2"/>
      <c r="R8" s="2"/>
      <c r="S8" s="2"/>
      <c r="T8" s="5"/>
      <c r="U8" s="84"/>
      <c r="V8" s="85"/>
      <c r="W8" s="2"/>
      <c r="X8" s="2"/>
      <c r="Y8" s="2"/>
      <c r="Z8" s="2"/>
      <c r="AA8" s="2"/>
    </row>
    <row r="9" spans="2:29" ht="17.25" customHeight="1">
      <c r="B9" s="7">
        <v>143</v>
      </c>
      <c r="C9" s="92">
        <f>B9*E9</f>
        <v>9295</v>
      </c>
      <c r="D9" s="93"/>
      <c r="E9" s="117">
        <v>65</v>
      </c>
      <c r="F9" s="118"/>
      <c r="G9" s="119"/>
      <c r="H9" s="121">
        <v>93</v>
      </c>
      <c r="I9" s="121"/>
      <c r="J9" s="121"/>
      <c r="K9" s="113">
        <v>61.16</v>
      </c>
      <c r="L9" s="113"/>
      <c r="M9" s="113">
        <f>H9*K9</f>
        <v>5687.88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61.16</v>
      </c>
      <c r="L10" s="113"/>
      <c r="M10" s="113">
        <f>SUM(M9)</f>
        <v>5687.88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6" t="s">
        <v>7</v>
      </c>
      <c r="C11" s="86"/>
      <c r="D11" s="134" t="s">
        <v>21</v>
      </c>
      <c r="E11" s="95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12</v>
      </c>
      <c r="V11" s="163"/>
      <c r="W11" s="163"/>
      <c r="X11" s="164"/>
      <c r="Y11" s="7"/>
      <c r="Z11" s="134" t="s">
        <v>11</v>
      </c>
      <c r="AA11" s="134" t="s">
        <v>26</v>
      </c>
      <c r="AB11" s="1"/>
      <c r="AC11" s="1"/>
    </row>
    <row r="12" spans="2:29" ht="12" customHeight="1">
      <c r="B12" s="86" t="s">
        <v>22</v>
      </c>
      <c r="C12" s="86" t="s">
        <v>33</v>
      </c>
      <c r="D12" s="135"/>
      <c r="E12" s="97" t="s">
        <v>66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6"/>
      <c r="C13" s="86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6"/>
      <c r="C14" s="86"/>
      <c r="D14" s="135"/>
      <c r="E14" s="114" t="s">
        <v>43</v>
      </c>
      <c r="F14" s="122" t="s">
        <v>50</v>
      </c>
      <c r="G14" s="123"/>
      <c r="H14" s="122" t="s">
        <v>34</v>
      </c>
      <c r="I14" s="123"/>
      <c r="J14" s="87" t="s">
        <v>64</v>
      </c>
      <c r="K14" s="87" t="s">
        <v>62</v>
      </c>
      <c r="L14" s="87" t="s">
        <v>58</v>
      </c>
      <c r="M14" s="87" t="s">
        <v>55</v>
      </c>
      <c r="N14" s="87" t="s">
        <v>34</v>
      </c>
      <c r="O14" s="87" t="s">
        <v>48</v>
      </c>
      <c r="P14" s="87"/>
      <c r="Q14" s="87" t="s">
        <v>61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6"/>
      <c r="C15" s="86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6"/>
      <c r="C16" s="86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52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93</v>
      </c>
      <c r="F18" s="109">
        <v>93</v>
      </c>
      <c r="G18" s="110"/>
      <c r="H18" s="109">
        <v>93</v>
      </c>
      <c r="I18" s="110"/>
      <c r="J18" s="22">
        <v>93</v>
      </c>
      <c r="K18" s="36">
        <v>93</v>
      </c>
      <c r="L18" s="36">
        <v>93</v>
      </c>
      <c r="M18" s="36">
        <v>93</v>
      </c>
      <c r="N18" s="36">
        <v>93</v>
      </c>
      <c r="O18" s="36">
        <v>93</v>
      </c>
      <c r="P18" s="21"/>
      <c r="Q18" s="36">
        <v>93</v>
      </c>
      <c r="R18" s="36">
        <v>93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1" t="s">
        <v>42</v>
      </c>
      <c r="G19" s="112"/>
      <c r="H19" s="111" t="s">
        <v>60</v>
      </c>
      <c r="I19" s="112"/>
      <c r="J19" s="22">
        <v>35</v>
      </c>
      <c r="K19" s="23">
        <v>50</v>
      </c>
      <c r="L19" s="23">
        <v>200</v>
      </c>
      <c r="M19" s="23">
        <v>150</v>
      </c>
      <c r="N19" s="58" t="s">
        <v>53</v>
      </c>
      <c r="O19" s="23">
        <v>200</v>
      </c>
      <c r="P19" s="23"/>
      <c r="Q19" s="24">
        <v>60</v>
      </c>
      <c r="R19" s="23">
        <v>137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44</v>
      </c>
      <c r="C20" s="9">
        <v>55</v>
      </c>
      <c r="D20" s="7" t="s">
        <v>10</v>
      </c>
      <c r="E20" s="27">
        <v>2.5000000000000001E-2</v>
      </c>
      <c r="F20" s="77"/>
      <c r="G20" s="78"/>
      <c r="H20" s="75"/>
      <c r="I20" s="8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2.3250000000000002</v>
      </c>
      <c r="AA20" s="72">
        <f>C20*Z20</f>
        <v>127.87500000000001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14</v>
      </c>
      <c r="E21" s="39">
        <v>2.5000000000000001E-2</v>
      </c>
      <c r="F21" s="146"/>
      <c r="G21" s="147"/>
      <c r="H21" s="75"/>
      <c r="I21" s="81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" si="0">T21+S21+Q21+P21+O21+N21+M21+L21+K21+J21+H21+F21+E21+R21</f>
        <v>0.04</v>
      </c>
      <c r="V21" s="139"/>
      <c r="W21" s="139"/>
      <c r="X21" s="139"/>
      <c r="Y21" s="93"/>
      <c r="Z21" s="18">
        <f>U21*E18</f>
        <v>3.72</v>
      </c>
      <c r="AA21" s="74">
        <f t="shared" ref="AA21:AA39" si="1">C21*Z21</f>
        <v>327.36</v>
      </c>
      <c r="AB21" s="1"/>
      <c r="AC21" s="1"/>
    </row>
    <row r="22" spans="2:29" ht="13.5" customHeight="1">
      <c r="B22" s="17" t="s">
        <v>39</v>
      </c>
      <c r="C22" s="9">
        <v>65</v>
      </c>
      <c r="D22" s="60" t="s">
        <v>10</v>
      </c>
      <c r="E22" s="28">
        <v>3.0000000000000001E-3</v>
      </c>
      <c r="F22" s="146">
        <v>0.01</v>
      </c>
      <c r="G22" s="147"/>
      <c r="H22" s="75"/>
      <c r="I22" s="81"/>
      <c r="J22" s="26"/>
      <c r="K22" s="25"/>
      <c r="L22" s="39"/>
      <c r="M22" s="39"/>
      <c r="N22" s="27"/>
      <c r="O22" s="27">
        <v>0.01</v>
      </c>
      <c r="P22" s="27"/>
      <c r="Q22" s="27"/>
      <c r="R22" s="27">
        <v>0.01</v>
      </c>
      <c r="S22" s="28"/>
      <c r="T22" s="27"/>
      <c r="U22" s="92">
        <f t="shared" ref="U22:U39" si="2">T22+S22+Q22+P22+O22+N22+M22+L22+K22+J22+H22+F22+E22+R22</f>
        <v>3.3000000000000002E-2</v>
      </c>
      <c r="V22" s="139"/>
      <c r="W22" s="139"/>
      <c r="X22" s="139"/>
      <c r="Y22" s="93"/>
      <c r="Z22" s="18">
        <f>U22*E18</f>
        <v>3.069</v>
      </c>
      <c r="AA22" s="74">
        <f t="shared" si="1"/>
        <v>199.48499999999999</v>
      </c>
      <c r="AB22" s="1"/>
      <c r="AC22" s="1"/>
    </row>
    <row r="23" spans="2:29" ht="13.5" customHeight="1">
      <c r="B23" s="17" t="s">
        <v>36</v>
      </c>
      <c r="C23" s="9">
        <v>750</v>
      </c>
      <c r="D23" s="7" t="s">
        <v>10</v>
      </c>
      <c r="E23" s="27"/>
      <c r="F23" s="77">
        <v>5.9999999999999995E-4</v>
      </c>
      <c r="G23" s="78"/>
      <c r="H23" s="75"/>
      <c r="I23" s="81"/>
      <c r="J23" s="26"/>
      <c r="K23" s="25"/>
      <c r="L23" s="27"/>
      <c r="M23" s="40"/>
      <c r="N23" s="27"/>
      <c r="O23" s="27"/>
      <c r="P23" s="27"/>
      <c r="Q23" s="27"/>
      <c r="R23" s="27">
        <v>5.9999999999999995E-4</v>
      </c>
      <c r="S23" s="27"/>
      <c r="T23" s="27"/>
      <c r="U23" s="92">
        <f t="shared" si="2"/>
        <v>1.1999999999999999E-3</v>
      </c>
      <c r="V23" s="139"/>
      <c r="W23" s="139"/>
      <c r="X23" s="139"/>
      <c r="Y23" s="93"/>
      <c r="Z23" s="18">
        <f>U23*E18</f>
        <v>0.11159999999999999</v>
      </c>
      <c r="AA23" s="74">
        <f t="shared" si="1"/>
        <v>83.699999999999989</v>
      </c>
      <c r="AB23" s="1"/>
      <c r="AC23" s="1"/>
    </row>
    <row r="24" spans="2:29" ht="13.5" customHeight="1">
      <c r="B24" s="17" t="s">
        <v>28</v>
      </c>
      <c r="C24" s="9">
        <v>49</v>
      </c>
      <c r="D24" s="7" t="s">
        <v>10</v>
      </c>
      <c r="E24" s="27"/>
      <c r="F24" s="77"/>
      <c r="G24" s="78"/>
      <c r="H24" s="75">
        <v>0.03</v>
      </c>
      <c r="I24" s="81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2"/>
        <v>0.08</v>
      </c>
      <c r="V24" s="139"/>
      <c r="W24" s="139"/>
      <c r="X24" s="139"/>
      <c r="Y24" s="93"/>
      <c r="Z24" s="18">
        <f>U24*E18</f>
        <v>7.44</v>
      </c>
      <c r="AA24" s="74">
        <f t="shared" si="1"/>
        <v>364.56</v>
      </c>
      <c r="AB24" s="1"/>
      <c r="AC24" s="1"/>
    </row>
    <row r="25" spans="2:29" ht="13.5" customHeight="1">
      <c r="B25" s="17" t="s">
        <v>56</v>
      </c>
      <c r="C25" s="9">
        <v>65</v>
      </c>
      <c r="D25" s="7" t="s">
        <v>10</v>
      </c>
      <c r="E25" s="27"/>
      <c r="F25" s="77"/>
      <c r="G25" s="78"/>
      <c r="H25" s="75"/>
      <c r="I25" s="81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2"/>
        <v>0.04</v>
      </c>
      <c r="V25" s="139"/>
      <c r="W25" s="139"/>
      <c r="X25" s="139"/>
      <c r="Y25" s="93"/>
      <c r="Z25" s="18">
        <f>U25*E18</f>
        <v>3.72</v>
      </c>
      <c r="AA25" s="74">
        <f t="shared" si="1"/>
        <v>241.8</v>
      </c>
      <c r="AB25" s="1"/>
      <c r="AC25" s="1"/>
    </row>
    <row r="26" spans="2:29" ht="13.5" customHeight="1">
      <c r="B26" s="17" t="s">
        <v>38</v>
      </c>
      <c r="C26" s="9">
        <v>155</v>
      </c>
      <c r="D26" s="7" t="s">
        <v>10</v>
      </c>
      <c r="E26" s="27"/>
      <c r="F26" s="77"/>
      <c r="G26" s="78"/>
      <c r="H26" s="75"/>
      <c r="I26" s="81"/>
      <c r="J26" s="26"/>
      <c r="K26" s="45">
        <v>2E-3</v>
      </c>
      <c r="L26" s="27">
        <v>3.0000000000000001E-3</v>
      </c>
      <c r="M26" s="28">
        <v>5.0000000000000001E-3</v>
      </c>
      <c r="N26" s="27"/>
      <c r="O26" s="27"/>
      <c r="P26" s="27"/>
      <c r="Q26" s="27">
        <v>5.0000000000000001E-3</v>
      </c>
      <c r="R26" s="27"/>
      <c r="S26" s="27"/>
      <c r="T26" s="27"/>
      <c r="U26" s="92">
        <f t="shared" si="2"/>
        <v>1.5000000000000001E-2</v>
      </c>
      <c r="V26" s="139"/>
      <c r="W26" s="139"/>
      <c r="X26" s="139"/>
      <c r="Y26" s="93"/>
      <c r="Z26" s="18">
        <f>U26*E18</f>
        <v>1.395</v>
      </c>
      <c r="AA26" s="74">
        <f t="shared" si="1"/>
        <v>216.22499999999999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77"/>
      <c r="G27" s="78"/>
      <c r="H27" s="75"/>
      <c r="I27" s="81"/>
      <c r="J27" s="26"/>
      <c r="K27" s="45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2"/>
        <v>0.01</v>
      </c>
      <c r="V27" s="139"/>
      <c r="W27" s="139"/>
      <c r="X27" s="139"/>
      <c r="Y27" s="93"/>
      <c r="Z27" s="18">
        <f>U27*E18</f>
        <v>0.93</v>
      </c>
      <c r="AA27" s="74">
        <f t="shared" si="1"/>
        <v>32.550000000000004</v>
      </c>
      <c r="AB27" s="1"/>
      <c r="AC27" s="1"/>
    </row>
    <row r="28" spans="2:29" ht="13.5" customHeight="1">
      <c r="B28" s="17" t="s">
        <v>37</v>
      </c>
      <c r="C28" s="9">
        <v>30</v>
      </c>
      <c r="D28" s="7" t="s">
        <v>10</v>
      </c>
      <c r="E28" s="27"/>
      <c r="F28" s="77"/>
      <c r="G28" s="78"/>
      <c r="H28" s="75"/>
      <c r="I28" s="81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2"/>
        <v>0.01</v>
      </c>
      <c r="V28" s="139"/>
      <c r="W28" s="139"/>
      <c r="X28" s="139"/>
      <c r="Y28" s="93"/>
      <c r="Z28" s="59">
        <f>U28*E18</f>
        <v>0.93</v>
      </c>
      <c r="AA28" s="74">
        <f t="shared" si="1"/>
        <v>27.900000000000002</v>
      </c>
      <c r="AB28" s="1"/>
      <c r="AC28" s="1"/>
    </row>
    <row r="29" spans="2:29" ht="13.5" customHeight="1">
      <c r="B29" s="17" t="s">
        <v>30</v>
      </c>
      <c r="C29" s="9">
        <v>37</v>
      </c>
      <c r="D29" s="7" t="s">
        <v>10</v>
      </c>
      <c r="E29" s="27"/>
      <c r="F29" s="77"/>
      <c r="G29" s="78"/>
      <c r="H29" s="75"/>
      <c r="I29" s="81"/>
      <c r="J29" s="26"/>
      <c r="K29" s="25"/>
      <c r="L29" s="28">
        <v>0.05</v>
      </c>
      <c r="M29" s="27"/>
      <c r="N29" s="27"/>
      <c r="O29" s="27"/>
      <c r="P29" s="27"/>
      <c r="Q29" s="27">
        <v>0.06</v>
      </c>
      <c r="R29" s="27"/>
      <c r="S29" s="27"/>
      <c r="T29" s="27"/>
      <c r="U29" s="92">
        <f t="shared" si="2"/>
        <v>0.11</v>
      </c>
      <c r="V29" s="139"/>
      <c r="W29" s="139"/>
      <c r="X29" s="139"/>
      <c r="Y29" s="93"/>
      <c r="Z29" s="18">
        <f>U29*E18</f>
        <v>10.23</v>
      </c>
      <c r="AA29" s="74">
        <f t="shared" si="1"/>
        <v>378.51</v>
      </c>
      <c r="AB29" s="1"/>
      <c r="AC29" s="1"/>
    </row>
    <row r="30" spans="2:29" ht="13.5" customHeight="1">
      <c r="B30" s="17" t="s">
        <v>45</v>
      </c>
      <c r="C30" s="9">
        <v>44</v>
      </c>
      <c r="D30" s="7" t="s">
        <v>10</v>
      </c>
      <c r="E30" s="27"/>
      <c r="F30" s="79"/>
      <c r="G30" s="80"/>
      <c r="H30" s="82"/>
      <c r="I30" s="83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2"/>
        <v>0.02</v>
      </c>
      <c r="V30" s="139"/>
      <c r="W30" s="139"/>
      <c r="X30" s="139"/>
      <c r="Y30" s="93"/>
      <c r="Z30" s="32">
        <f>U30*E18</f>
        <v>1.86</v>
      </c>
      <c r="AA30" s="74">
        <f t="shared" si="1"/>
        <v>81.84</v>
      </c>
      <c r="AB30" s="1"/>
      <c r="AC30" s="1"/>
    </row>
    <row r="31" spans="2:29" ht="13.5" customHeight="1">
      <c r="B31" s="17" t="s">
        <v>46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5.0000000000000001E-4</v>
      </c>
      <c r="N31" s="39"/>
      <c r="O31" s="28"/>
      <c r="P31" s="27"/>
      <c r="Q31" s="27"/>
      <c r="R31" s="27"/>
      <c r="S31" s="27"/>
      <c r="T31" s="27"/>
      <c r="U31" s="92">
        <f t="shared" si="2"/>
        <v>3.5000000000000001E-3</v>
      </c>
      <c r="V31" s="139"/>
      <c r="W31" s="139"/>
      <c r="X31" s="139"/>
      <c r="Y31" s="93"/>
      <c r="Z31" s="32">
        <f>U31*E18</f>
        <v>0.32550000000000001</v>
      </c>
      <c r="AA31" s="74">
        <f t="shared" si="1"/>
        <v>81.375</v>
      </c>
      <c r="AB31" s="1"/>
      <c r="AC31" s="1"/>
    </row>
    <row r="32" spans="2:29" ht="13.5" customHeight="1">
      <c r="B32" s="17" t="s">
        <v>40</v>
      </c>
      <c r="C32" s="9">
        <v>278</v>
      </c>
      <c r="D32" s="7" t="s">
        <v>10</v>
      </c>
      <c r="E32" s="27"/>
      <c r="F32" s="77"/>
      <c r="G32" s="78"/>
      <c r="H32" s="75"/>
      <c r="I32" s="81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2"/>
        <v>2E-3</v>
      </c>
      <c r="V32" s="139"/>
      <c r="W32" s="139"/>
      <c r="X32" s="139"/>
      <c r="Y32" s="93"/>
      <c r="Z32" s="18">
        <f>U32*E18</f>
        <v>0.186</v>
      </c>
      <c r="AA32" s="74">
        <f t="shared" si="1"/>
        <v>51.707999999999998</v>
      </c>
      <c r="AB32" s="1"/>
      <c r="AC32" s="1"/>
    </row>
    <row r="33" spans="2:29" ht="13.5" customHeight="1">
      <c r="B33" s="17" t="s">
        <v>47</v>
      </c>
      <c r="C33" s="9">
        <v>450</v>
      </c>
      <c r="D33" s="70" t="s">
        <v>10</v>
      </c>
      <c r="E33" s="27"/>
      <c r="F33" s="77"/>
      <c r="G33" s="78"/>
      <c r="H33" s="75"/>
      <c r="I33" s="76"/>
      <c r="J33" s="26"/>
      <c r="K33" s="25"/>
      <c r="L33" s="45"/>
      <c r="M33" s="46">
        <v>0.06</v>
      </c>
      <c r="N33" s="45"/>
      <c r="O33" s="25"/>
      <c r="P33" s="25"/>
      <c r="Q33" s="46"/>
      <c r="R33" s="45"/>
      <c r="S33" s="25"/>
      <c r="T33" s="25"/>
      <c r="U33" s="160">
        <f t="shared" si="2"/>
        <v>0.06</v>
      </c>
      <c r="V33" s="161"/>
      <c r="W33" s="161"/>
      <c r="X33" s="161"/>
      <c r="Y33" s="162"/>
      <c r="Z33" s="18">
        <f>U33*E18</f>
        <v>5.58</v>
      </c>
      <c r="AA33" s="74">
        <f t="shared" si="1"/>
        <v>2511</v>
      </c>
      <c r="AB33" s="1"/>
    </row>
    <row r="34" spans="2:29" ht="13.5" customHeight="1">
      <c r="B34" s="17" t="s">
        <v>41</v>
      </c>
      <c r="C34" s="9">
        <v>34</v>
      </c>
      <c r="D34" s="71" t="s">
        <v>10</v>
      </c>
      <c r="E34" s="27"/>
      <c r="F34" s="77"/>
      <c r="G34" s="78"/>
      <c r="H34" s="75"/>
      <c r="I34" s="7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2"/>
        <v>3.5000000000000003E-2</v>
      </c>
      <c r="V34" s="139"/>
      <c r="W34" s="139"/>
      <c r="X34" s="139"/>
      <c r="Y34" s="93"/>
      <c r="Z34" s="18">
        <f>U34*E18</f>
        <v>3.2550000000000003</v>
      </c>
      <c r="AA34" s="74">
        <f t="shared" si="1"/>
        <v>110.67000000000002</v>
      </c>
      <c r="AB34" s="1"/>
      <c r="AC34" s="1"/>
    </row>
    <row r="35" spans="2:29" ht="13.5" customHeight="1">
      <c r="B35" s="17" t="s">
        <v>57</v>
      </c>
      <c r="C35" s="9">
        <v>20</v>
      </c>
      <c r="D35" s="53" t="s">
        <v>10</v>
      </c>
      <c r="E35" s="42">
        <v>3.9500000000000004E-3</v>
      </c>
      <c r="F35" s="77"/>
      <c r="G35" s="78"/>
      <c r="H35" s="75"/>
      <c r="I35" s="81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2"/>
        <v>3.9500000000000004E-3</v>
      </c>
      <c r="V35" s="161"/>
      <c r="W35" s="161"/>
      <c r="X35" s="161"/>
      <c r="Y35" s="162"/>
      <c r="Z35" s="18">
        <f>U35*E18</f>
        <v>0.36735000000000001</v>
      </c>
      <c r="AA35" s="74">
        <f t="shared" si="1"/>
        <v>7.3470000000000004</v>
      </c>
      <c r="AB35" s="1"/>
      <c r="AC35" s="1"/>
    </row>
    <row r="36" spans="2:29" ht="13.5" customHeight="1">
      <c r="B36" s="17" t="s">
        <v>49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2"/>
        <v>0.01</v>
      </c>
      <c r="V36" s="154"/>
      <c r="W36" s="154"/>
      <c r="X36" s="154"/>
      <c r="Y36" s="155"/>
      <c r="Z36" s="18">
        <f>U36*E18</f>
        <v>0.93</v>
      </c>
      <c r="AA36" s="74">
        <f t="shared" si="1"/>
        <v>55.800000000000004</v>
      </c>
      <c r="AB36" s="1"/>
      <c r="AC36" s="1"/>
    </row>
    <row r="37" spans="2:29" ht="13.5" customHeight="1">
      <c r="B37" s="17" t="s">
        <v>35</v>
      </c>
      <c r="C37" s="9">
        <v>12</v>
      </c>
      <c r="D37" s="7" t="s">
        <v>13</v>
      </c>
      <c r="E37" s="27"/>
      <c r="F37" s="77"/>
      <c r="G37" s="78"/>
      <c r="H37" s="75"/>
      <c r="I37" s="76"/>
      <c r="J37" s="26"/>
      <c r="K37" s="45"/>
      <c r="L37" s="25"/>
      <c r="M37" s="25"/>
      <c r="N37" s="25"/>
      <c r="O37" s="25"/>
      <c r="P37" s="25"/>
      <c r="Q37" s="46">
        <v>0.1</v>
      </c>
      <c r="R37" s="25"/>
      <c r="S37" s="25"/>
      <c r="T37" s="25"/>
      <c r="U37" s="92">
        <f t="shared" si="2"/>
        <v>0.1</v>
      </c>
      <c r="V37" s="139"/>
      <c r="W37" s="139"/>
      <c r="X37" s="139"/>
      <c r="Y37" s="93"/>
      <c r="Z37" s="18">
        <f>U37*E18</f>
        <v>9.3000000000000007</v>
      </c>
      <c r="AA37" s="74">
        <f t="shared" si="1"/>
        <v>111.60000000000001</v>
      </c>
      <c r="AB37" s="1"/>
      <c r="AC37" s="1"/>
    </row>
    <row r="38" spans="2:29" ht="13.5" customHeight="1">
      <c r="B38" s="17" t="s">
        <v>65</v>
      </c>
      <c r="C38" s="9">
        <v>165</v>
      </c>
      <c r="D38" s="70" t="s">
        <v>10</v>
      </c>
      <c r="E38" s="27"/>
      <c r="F38" s="67"/>
      <c r="G38" s="68"/>
      <c r="H38" s="75"/>
      <c r="I38" s="76"/>
      <c r="J38" s="26">
        <v>3.5000000000000003E-2</v>
      </c>
      <c r="K38" s="45"/>
      <c r="L38" s="25"/>
      <c r="M38" s="25"/>
      <c r="N38" s="25"/>
      <c r="O38" s="25"/>
      <c r="P38" s="25"/>
      <c r="Q38" s="47"/>
      <c r="R38" s="25"/>
      <c r="S38" s="25"/>
      <c r="T38" s="25"/>
      <c r="U38" s="92">
        <f t="shared" si="2"/>
        <v>3.5000000000000003E-2</v>
      </c>
      <c r="V38" s="139"/>
      <c r="W38" s="139"/>
      <c r="X38" s="139"/>
      <c r="Y38" s="93"/>
      <c r="Z38" s="18">
        <f>U38*E18</f>
        <v>3.2550000000000003</v>
      </c>
      <c r="AA38" s="74">
        <f t="shared" si="1"/>
        <v>537.07500000000005</v>
      </c>
      <c r="AB38" s="1"/>
      <c r="AC38" s="1"/>
    </row>
    <row r="39" spans="2:29" ht="13.5" customHeight="1">
      <c r="B39" s="17" t="s">
        <v>63</v>
      </c>
      <c r="C39" s="9">
        <v>30</v>
      </c>
      <c r="D39" s="70" t="s">
        <v>10</v>
      </c>
      <c r="E39" s="27"/>
      <c r="F39" s="67"/>
      <c r="G39" s="68"/>
      <c r="H39" s="66"/>
      <c r="I39" s="69"/>
      <c r="J39" s="26"/>
      <c r="K39" s="45">
        <v>0.05</v>
      </c>
      <c r="L39" s="25"/>
      <c r="M39" s="25"/>
      <c r="N39" s="25"/>
      <c r="O39" s="25"/>
      <c r="P39" s="25"/>
      <c r="Q39" s="47"/>
      <c r="R39" s="25"/>
      <c r="S39" s="25"/>
      <c r="T39" s="25"/>
      <c r="U39" s="92">
        <f t="shared" si="2"/>
        <v>0.05</v>
      </c>
      <c r="V39" s="139"/>
      <c r="W39" s="139"/>
      <c r="X39" s="139"/>
      <c r="Y39" s="93"/>
      <c r="Z39" s="18">
        <f>U39*E18</f>
        <v>4.6500000000000004</v>
      </c>
      <c r="AA39" s="74">
        <f t="shared" si="1"/>
        <v>139.5</v>
      </c>
      <c r="AB39" s="1"/>
      <c r="AC39" s="1"/>
    </row>
    <row r="40" spans="2:29" ht="13.5" customHeight="1">
      <c r="B40" s="17"/>
      <c r="C40" s="9"/>
      <c r="D40" s="60"/>
      <c r="E40" s="28"/>
      <c r="F40" s="77"/>
      <c r="G40" s="78"/>
      <c r="H40" s="75"/>
      <c r="I40" s="7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7"/>
      <c r="G41" s="78"/>
      <c r="H41" s="75"/>
      <c r="I41" s="7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27</v>
      </c>
      <c r="V41" s="157"/>
      <c r="W41" s="157"/>
      <c r="X41" s="157"/>
      <c r="Y41" s="158"/>
      <c r="Z41" s="159"/>
      <c r="AA41" s="73">
        <f>SUM(AA20:AA40)</f>
        <v>5687.88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54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8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H38:I38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2026-04-14T05:51:47Z</cp:lastPrinted>
  <dcterms:created xsi:type="dcterms:W3CDTF">1998-12-08T10:37:05Z</dcterms:created>
  <dcterms:modified xsi:type="dcterms:W3CDTF">2026-04-14T05:53:09Z</dcterms:modified>
</cp:coreProperties>
</file>