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<sst xmlns="http://schemas.openxmlformats.org/spreadsheetml/2006/main" count="90" uniqueCount="67">
  <si>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</si>
  <si>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</si>
  <si>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</si>
  <si>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</si>
  <si>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</si>
  <si>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</si>
  <si>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</si>
  <si>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</si>
  <si>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</si>
  <si>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</si>
  <si>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</si>
  <si>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</si>
  <si>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</si>
  <si>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</si>
  <si>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</si>
  <si>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</si>
  <si>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</si>
  <si>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</si>
  <si>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</si>
  <si>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</si>
  <si>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</si>
  <si>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</si>
  <si>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</si>
  <si>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</si>
  <si>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</si>
  <si>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</si>
  <si>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</si>
  <si>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</si>
  <si>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</si>
  <si>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</si>
  <si>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</si>
  <si>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</si>
  <si>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</si>
  <si>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</si>
  <si>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</si>
  <si>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</si>
  <si>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</si>
  <si>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</si>
  <si>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</si>
  <si>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</si>
  <si>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</si>
  <si>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</si>
  <si>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</si>
  <si>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</si>
  <si>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</si>
  <si>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</si>
  <si>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</si>
  <si>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</si>
  <si>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</si>
  <si>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</si>
  <si>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</si>
  <si>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</si>
  <si>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</si>
  <si>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</si>
  <si>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</si>
  <si>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</si>
  <si>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</si>
  <si>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</si>
  <si>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</si>
  <si>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</si>
  <si>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Рогалики с повидлом</t>
  </si>
  <si>
    <t>повидло</t>
  </si>
  <si>
    <t>Салат свекольный</t>
  </si>
  <si>
    <t>свекла</t>
  </si>
  <si>
    <t>соль</t>
  </si>
  <si>
    <t>Меню-требование на выдачу продуктов питания №16</t>
  </si>
  <si>
    <r>
      <t xml:space="preserve">на 23 апреля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</si>
</sst>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4" t="s">
        <v>15</v>
      </c>
      <c r="H5" s="124"/>
      <c r="I5" s="124"/>
      <c r="J5" s="124" t="s">
        <v>21</v>
      </c>
      <c r="K5" s="124"/>
      <c r="L5" s="124" t="s">
        <v>20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55"/>
      <c r="E6" s="156"/>
      <c r="F6" s="157"/>
      <c r="G6" s="125"/>
      <c r="H6" s="125"/>
      <c r="I6" s="125"/>
      <c r="J6" s="124"/>
      <c r="K6" s="124"/>
      <c r="L6" s="125"/>
      <c r="M6" s="125"/>
      <c r="N6" s="125"/>
      <c r="O6" s="5"/>
      <c r="P6" s="2"/>
      <c r="Q6" s="2"/>
      <c r="R6" s="5"/>
      <c r="S6" s="149"/>
      <c r="T6" s="15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58"/>
      <c r="E7" s="159"/>
      <c r="F7" s="160"/>
      <c r="G7" s="125"/>
      <c r="H7" s="125"/>
      <c r="I7" s="125"/>
      <c r="J7" s="124"/>
      <c r="K7" s="124"/>
      <c r="L7" s="125"/>
      <c r="M7" s="125"/>
      <c r="N7" s="125"/>
      <c r="O7" s="2"/>
      <c r="P7" s="2"/>
      <c r="Q7" s="2"/>
      <c r="R7" s="5"/>
      <c r="S7" s="149"/>
      <c r="T7" s="150"/>
      <c r="U7" s="2"/>
      <c r="V7" s="2"/>
      <c r="W7" s="2"/>
      <c r="X7" s="2"/>
      <c r="Y7" s="2"/>
    </row>
    <row r="8" spans="1:27" ht="12.75" customHeight="1">
      <c r="A8" s="7">
        <v>143</v>
      </c>
      <c r="B8" s="122">
        <f>A8*D8</f>
        <v>9295</v>
      </c>
      <c r="C8" s="123"/>
      <c r="D8" s="164">
        <v>65</v>
      </c>
      <c r="E8" s="165"/>
      <c r="F8" s="166"/>
      <c r="G8" s="168">
        <v>72</v>
      </c>
      <c r="H8" s="168"/>
      <c r="I8" s="168"/>
      <c r="J8" s="139">
        <v>59.14</v>
      </c>
      <c r="K8" s="139"/>
      <c r="L8" s="139">
        <f>G8*J8</f>
        <v>4258.08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7" t="s">
        <v>6</v>
      </c>
      <c r="H9" s="167"/>
      <c r="I9" s="167"/>
      <c r="J9" s="139">
        <v>59.14</v>
      </c>
      <c r="K9" s="139"/>
      <c r="L9" s="139">
        <f>SUM(L8)</f>
        <v>4258.08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4"/>
      <c r="C10" s="69" t="s">
        <v>22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82" t="s">
        <v>13</v>
      </c>
      <c r="T10" s="83"/>
      <c r="U10" s="83"/>
      <c r="V10" s="84"/>
      <c r="W10" s="7"/>
      <c r="X10" s="69" t="s">
        <v>12</v>
      </c>
      <c r="Y10" s="69" t="s">
        <v>27</v>
      </c>
      <c r="Z10" s="1"/>
      <c r="AA10" s="1"/>
    </row>
    <row r="11" spans="1:27" ht="12" customHeight="1">
      <c r="A11" s="135" t="s">
        <v>23</v>
      </c>
      <c r="B11" s="69" t="s">
        <v>34</v>
      </c>
      <c r="C11" s="70"/>
      <c r="D11" s="82" t="s">
        <v>56</v>
      </c>
      <c r="E11" s="128"/>
      <c r="F11" s="128"/>
      <c r="G11" s="128"/>
      <c r="H11" s="128"/>
      <c r="I11" s="129"/>
      <c r="J11" s="152" t="s">
        <v>2</v>
      </c>
      <c r="K11" s="152"/>
      <c r="L11" s="152"/>
      <c r="M11" s="152"/>
      <c r="N11" s="152"/>
      <c r="O11" s="152"/>
      <c r="P11" s="151" t="s">
        <v>3</v>
      </c>
      <c r="Q11" s="152"/>
      <c r="R11" s="152"/>
      <c r="S11" s="85"/>
      <c r="T11" s="86"/>
      <c r="U11" s="86"/>
      <c r="V11" s="87"/>
      <c r="W11" s="15"/>
      <c r="X11" s="91"/>
      <c r="Y11" s="70"/>
      <c r="Z11" s="1"/>
      <c r="AA11" s="1"/>
    </row>
    <row r="12" spans="1:27" ht="8.25" customHeight="1">
      <c r="A12" s="143"/>
      <c r="B12" s="70"/>
      <c r="C12" s="70"/>
      <c r="D12" s="130"/>
      <c r="E12" s="131"/>
      <c r="F12" s="131"/>
      <c r="G12" s="131"/>
      <c r="H12" s="131"/>
      <c r="I12" s="132"/>
      <c r="J12" s="154"/>
      <c r="K12" s="154"/>
      <c r="L12" s="154"/>
      <c r="M12" s="154"/>
      <c r="N12" s="154"/>
      <c r="O12" s="154"/>
      <c r="P12" s="153"/>
      <c r="Q12" s="154"/>
      <c r="R12" s="154"/>
      <c r="S12" s="85"/>
      <c r="T12" s="86"/>
      <c r="U12" s="86"/>
      <c r="V12" s="87"/>
      <c r="W12" s="15"/>
      <c r="X12" s="91"/>
      <c r="Y12" s="70"/>
      <c r="Z12" s="1"/>
      <c r="AA12" s="1"/>
    </row>
    <row r="13" spans="1:27" ht="10.5" customHeight="1">
      <c r="A13" s="143"/>
      <c r="B13" s="70"/>
      <c r="C13" s="70"/>
      <c r="D13" s="140" t="s">
        <v>46</v>
      </c>
      <c r="E13" s="107" t="s">
        <v>42</v>
      </c>
      <c r="F13" s="108"/>
      <c r="G13" s="107" t="s">
        <v>29</v>
      </c>
      <c r="H13" s="108"/>
      <c r="I13" s="113" t="s">
        <v>57</v>
      </c>
      <c r="J13" s="113" t="s">
        <v>62</v>
      </c>
      <c r="K13" s="113" t="s">
        <v>51</v>
      </c>
      <c r="L13" s="113" t="s">
        <v>54</v>
      </c>
      <c r="M13" s="113" t="s">
        <v>35</v>
      </c>
      <c r="N13" s="113" t="s">
        <v>47</v>
      </c>
      <c r="O13" s="113"/>
      <c r="P13" s="113" t="s">
        <v>60</v>
      </c>
      <c r="Q13" s="113" t="s">
        <v>42</v>
      </c>
      <c r="R13" s="113"/>
      <c r="S13" s="85"/>
      <c r="T13" s="86"/>
      <c r="U13" s="86"/>
      <c r="V13" s="87"/>
      <c r="W13" s="15"/>
      <c r="X13" s="91"/>
      <c r="Y13" s="70"/>
      <c r="Z13" s="1"/>
      <c r="AA13" s="1"/>
    </row>
    <row r="14" spans="1:27" ht="10.5" customHeight="1">
      <c r="A14" s="143"/>
      <c r="B14" s="70"/>
      <c r="C14" s="70"/>
      <c r="D14" s="141"/>
      <c r="E14" s="109"/>
      <c r="F14" s="110"/>
      <c r="G14" s="109"/>
      <c r="H14" s="110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85"/>
      <c r="T14" s="86"/>
      <c r="U14" s="86"/>
      <c r="V14" s="87"/>
      <c r="W14" s="15"/>
      <c r="X14" s="91"/>
      <c r="Y14" s="70"/>
      <c r="Z14" s="1"/>
      <c r="AA14" s="1"/>
    </row>
    <row r="15" spans="1:27" ht="36" customHeight="1">
      <c r="A15" s="138"/>
      <c r="B15" s="71"/>
      <c r="C15" s="71"/>
      <c r="D15" s="142"/>
      <c r="E15" s="111"/>
      <c r="F15" s="112"/>
      <c r="G15" s="111"/>
      <c r="H15" s="112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88"/>
      <c r="T15" s="89"/>
      <c r="U15" s="89"/>
      <c r="V15" s="90"/>
      <c r="W15" s="15"/>
      <c r="X15" s="92"/>
      <c r="Y15" s="71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2">
        <v>5</v>
      </c>
      <c r="F16" s="163"/>
      <c r="G16" s="116">
        <v>6</v>
      </c>
      <c r="H16" s="11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6">
        <v>17</v>
      </c>
      <c r="T16" s="161"/>
      <c r="U16" s="161"/>
      <c r="V16" s="161"/>
      <c r="W16" s="11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72</v>
      </c>
      <c r="E17" s="118">
        <v>72</v>
      </c>
      <c r="F17" s="119"/>
      <c r="G17" s="118">
        <v>72</v>
      </c>
      <c r="H17" s="119"/>
      <c r="I17" s="25">
        <v>72</v>
      </c>
      <c r="J17" s="24">
        <v>72</v>
      </c>
      <c r="K17" s="24">
        <v>72</v>
      </c>
      <c r="L17" s="24">
        <v>72</v>
      </c>
      <c r="M17" s="24">
        <v>72</v>
      </c>
      <c r="N17" s="24">
        <v>72</v>
      </c>
      <c r="O17" s="24"/>
      <c r="P17" s="24">
        <v>72</v>
      </c>
      <c r="Q17" s="24">
        <v>72</v>
      </c>
      <c r="R17" s="24"/>
      <c r="S17" s="93"/>
      <c r="T17" s="94"/>
      <c r="U17" s="94"/>
      <c r="V17" s="94"/>
      <c r="W17" s="9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8">
        <v>200</v>
      </c>
      <c r="F18" s="119"/>
      <c r="G18" s="120" t="s">
        <v>43</v>
      </c>
      <c r="H18" s="121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6"/>
      <c r="T18" s="97"/>
      <c r="U18" s="97"/>
      <c r="V18" s="97"/>
      <c r="W18" s="9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105"/>
      <c r="F19" s="106"/>
      <c r="G19" s="101"/>
      <c r="H19" s="10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6">
        <f>R19+Q19+P19+O19+N19+M19+L19+K19+J19+I19+G19+E19+D19</f>
        <v>2.5000000000000001E-2</v>
      </c>
      <c r="T19" s="77"/>
      <c r="U19" s="77"/>
      <c r="V19" s="77"/>
      <c r="W19" s="78"/>
      <c r="X19" s="33">
        <f>S19*D17</f>
        <v>1.8</v>
      </c>
      <c r="Y19" s="55">
        <f>B19*X19</f>
        <v>79.2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0.02</v>
      </c>
      <c r="E20" s="105"/>
      <c r="F20" s="106"/>
      <c r="G20" s="101"/>
      <c r="H20" s="10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6">
        <f t="shared" ref="S20:S38" si="0">R20+Q20+P20+O20+N20+M20+L20+K20+J20+I20+G20+E20+D20</f>
        <v>0.03</v>
      </c>
      <c r="T20" s="77"/>
      <c r="U20" s="77"/>
      <c r="V20" s="77"/>
      <c r="W20" s="78"/>
      <c r="X20" s="21">
        <f>S20*D17</f>
        <v>2.16</v>
      </c>
      <c r="Y20" s="68">
        <f t="shared" ref="Y20:Y39" si="1">B20*X20</f>
        <v>190.08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105">
        <v>0.01</v>
      </c>
      <c r="F21" s="106"/>
      <c r="G21" s="101"/>
      <c r="H21" s="10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6">
        <f t="shared" si="0"/>
        <v>0.04</v>
      </c>
      <c r="T21" s="77"/>
      <c r="U21" s="77"/>
      <c r="V21" s="77"/>
      <c r="W21" s="78"/>
      <c r="X21" s="21">
        <f>S21*D17</f>
        <v>2.88</v>
      </c>
      <c r="Y21" s="68">
        <f t="shared" si="1"/>
        <v>187.2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05">
        <v>5.0000000000000001E-4</v>
      </c>
      <c r="F22" s="106"/>
      <c r="G22" s="101"/>
      <c r="H22" s="10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76">
        <f t="shared" si="0"/>
        <v>1.0999999999999998E-3</v>
      </c>
      <c r="T22" s="77"/>
      <c r="U22" s="77"/>
      <c r="V22" s="77"/>
      <c r="W22" s="78"/>
      <c r="X22" s="21">
        <f>S22*D17</f>
        <v>7.9199999999999993E-2</v>
      </c>
      <c r="Y22" s="68">
        <f t="shared" si="1"/>
        <v>59.399999999999991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05"/>
      <c r="F23" s="106"/>
      <c r="G23" s="101">
        <v>0.03</v>
      </c>
      <c r="H23" s="10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6">
        <f t="shared" si="0"/>
        <v>0.08</v>
      </c>
      <c r="T23" s="77"/>
      <c r="U23" s="77"/>
      <c r="V23" s="77"/>
      <c r="W23" s="78"/>
      <c r="X23" s="21">
        <f>S23*D17</f>
        <v>5.76</v>
      </c>
      <c r="Y23" s="68">
        <f t="shared" si="1"/>
        <v>282.24</v>
      </c>
      <c r="Z23" s="1"/>
      <c r="AA23" s="1"/>
    </row>
    <row r="24" spans="1:27" ht="12.75" customHeight="1">
      <c r="A24" s="20" t="s">
        <v>31</v>
      </c>
      <c r="B24" s="11">
        <v>37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6">
        <f t="shared" si="0"/>
        <v>0.15000000000000002</v>
      </c>
      <c r="T24" s="77"/>
      <c r="U24" s="77"/>
      <c r="V24" s="77"/>
      <c r="W24" s="78"/>
      <c r="X24" s="56">
        <f>S24*D17</f>
        <v>10.8</v>
      </c>
      <c r="Y24" s="68">
        <f t="shared" si="1"/>
        <v>399.6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>
        <v>5.0000000000000001E-3</v>
      </c>
      <c r="M25" s="30"/>
      <c r="N25" s="30"/>
      <c r="O25" s="30"/>
      <c r="P25" s="30">
        <v>3.5000000000000003E-2</v>
      </c>
      <c r="Q25" s="30"/>
      <c r="R25" s="30"/>
      <c r="S25" s="76">
        <f t="shared" si="0"/>
        <v>0.04</v>
      </c>
      <c r="T25" s="77"/>
      <c r="U25" s="77"/>
      <c r="V25" s="77"/>
      <c r="W25" s="78"/>
      <c r="X25" s="56">
        <f>S25*D17</f>
        <v>2.88</v>
      </c>
      <c r="Y25" s="68">
        <f t="shared" si="1"/>
        <v>97.92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05"/>
      <c r="F26" s="106"/>
      <c r="G26" s="101"/>
      <c r="H26" s="102"/>
      <c r="I26" s="29"/>
      <c r="J26" s="28"/>
      <c r="K26" s="42">
        <v>4.5440000000000003E-3</v>
      </c>
      <c r="L26" s="31">
        <v>3.0000000000000001E-3</v>
      </c>
      <c r="M26" s="30"/>
      <c r="N26" s="30"/>
      <c r="O26" s="30"/>
      <c r="P26" s="30"/>
      <c r="Q26" s="30"/>
      <c r="R26" s="30"/>
      <c r="S26" s="76">
        <f t="shared" si="0"/>
        <v>7.5440000000000004E-3</v>
      </c>
      <c r="T26" s="77"/>
      <c r="U26" s="77"/>
      <c r="V26" s="77"/>
      <c r="W26" s="78"/>
      <c r="X26" s="21">
        <f>S26*D17</f>
        <v>0.54316799999999998</v>
      </c>
      <c r="Y26" s="68">
        <f t="shared" si="1"/>
        <v>19.01088</v>
      </c>
      <c r="Z26" s="1"/>
      <c r="AA26" s="1"/>
    </row>
    <row r="27" spans="1:27" ht="12.75" customHeight="1">
      <c r="A27" s="20" t="s">
        <v>37</v>
      </c>
      <c r="B27" s="11">
        <v>30</v>
      </c>
      <c r="C27" s="7" t="s">
        <v>11</v>
      </c>
      <c r="D27" s="30"/>
      <c r="E27" s="105"/>
      <c r="F27" s="106"/>
      <c r="G27" s="101"/>
      <c r="H27" s="102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6">
        <f t="shared" si="0"/>
        <v>0.01</v>
      </c>
      <c r="T27" s="77"/>
      <c r="U27" s="77"/>
      <c r="V27" s="77"/>
      <c r="W27" s="78"/>
      <c r="X27" s="21">
        <f>S27*D17</f>
        <v>0.72</v>
      </c>
      <c r="Y27" s="68">
        <f t="shared" si="1"/>
        <v>21.599999999999998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105"/>
      <c r="F28" s="106"/>
      <c r="G28" s="101"/>
      <c r="H28" s="102"/>
      <c r="I28" s="29"/>
      <c r="J28" s="28">
        <v>2E-3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76">
        <f t="shared" si="0"/>
        <v>1.4E-2</v>
      </c>
      <c r="T28" s="77"/>
      <c r="U28" s="77"/>
      <c r="V28" s="77"/>
      <c r="W28" s="78"/>
      <c r="X28" s="21">
        <f>S28*D17</f>
        <v>1.008</v>
      </c>
      <c r="Y28" s="68">
        <f t="shared" si="1"/>
        <v>156.24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105"/>
      <c r="F29" s="106"/>
      <c r="G29" s="101"/>
      <c r="H29" s="10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6">
        <f t="shared" si="0"/>
        <v>2E-3</v>
      </c>
      <c r="T29" s="77"/>
      <c r="U29" s="77"/>
      <c r="V29" s="77"/>
      <c r="W29" s="78"/>
      <c r="X29" s="21">
        <f>S29*D17</f>
        <v>0.14400000000000002</v>
      </c>
      <c r="Y29" s="68">
        <f t="shared" si="1"/>
        <v>36.000000000000007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105"/>
      <c r="F30" s="106"/>
      <c r="G30" s="101"/>
      <c r="H30" s="10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6">
        <f t="shared" si="0"/>
        <v>7.0000000000000001E-3</v>
      </c>
      <c r="T30" s="77"/>
      <c r="U30" s="77"/>
      <c r="V30" s="77"/>
      <c r="W30" s="78"/>
      <c r="X30" s="21">
        <f>S30*D17</f>
        <v>0.504</v>
      </c>
      <c r="Y30" s="68">
        <f t="shared" si="1"/>
        <v>140.11199999999999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99"/>
      <c r="F31" s="100"/>
      <c r="G31" s="103"/>
      <c r="H31" s="104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76">
        <f t="shared" si="0"/>
        <v>6.0000000000000001E-3</v>
      </c>
      <c r="T31" s="77"/>
      <c r="U31" s="77"/>
      <c r="V31" s="77"/>
      <c r="W31" s="78"/>
      <c r="X31" s="33">
        <f>S31*D17</f>
        <v>0.432</v>
      </c>
      <c r="Y31" s="68">
        <f t="shared" si="1"/>
        <v>21.6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105"/>
      <c r="F32" s="106"/>
      <c r="G32" s="101"/>
      <c r="H32" s="10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6">
        <f t="shared" si="0"/>
        <v>1.4999999999999999E-2</v>
      </c>
      <c r="T32" s="77"/>
      <c r="U32" s="77"/>
      <c r="V32" s="77"/>
      <c r="W32" s="78"/>
      <c r="X32" s="21">
        <f>S32*D17</f>
        <v>1.08</v>
      </c>
      <c r="Y32" s="68">
        <f t="shared" si="1"/>
        <v>43.2</v>
      </c>
      <c r="Z32" s="1"/>
      <c r="AA32" s="1"/>
    </row>
    <row r="33" spans="1:27" ht="12.75" customHeight="1">
      <c r="A33" s="20" t="s">
        <v>59</v>
      </c>
      <c r="B33" s="11">
        <v>450</v>
      </c>
      <c r="C33" s="61" t="s">
        <v>11</v>
      </c>
      <c r="D33" s="30"/>
      <c r="E33" s="105"/>
      <c r="F33" s="106"/>
      <c r="G33" s="101"/>
      <c r="H33" s="145"/>
      <c r="I33" s="29"/>
      <c r="J33" s="28"/>
      <c r="K33" s="45"/>
      <c r="L33" s="65">
        <v>5.7000000000000002E-2</v>
      </c>
      <c r="M33" s="28"/>
      <c r="N33" s="28"/>
      <c r="O33" s="28"/>
      <c r="P33" s="45"/>
      <c r="Q33" s="28"/>
      <c r="R33" s="28"/>
      <c r="S33" s="76">
        <f t="shared" si="0"/>
        <v>5.7000000000000002E-2</v>
      </c>
      <c r="T33" s="77"/>
      <c r="U33" s="77"/>
      <c r="V33" s="77"/>
      <c r="W33" s="78"/>
      <c r="X33" s="33">
        <f>S33*D17</f>
        <v>4.1040000000000001</v>
      </c>
      <c r="Y33" s="68">
        <f t="shared" si="1"/>
        <v>1846.8</v>
      </c>
      <c r="Z33" s="1"/>
    </row>
    <row r="34" spans="1:27" ht="12.75" customHeight="1">
      <c r="A34" s="20" t="s">
        <v>48</v>
      </c>
      <c r="B34" s="11">
        <v>60</v>
      </c>
      <c r="C34" s="7" t="s">
        <v>11</v>
      </c>
      <c r="D34" s="30"/>
      <c r="E34" s="105"/>
      <c r="F34" s="106"/>
      <c r="G34" s="101"/>
      <c r="H34" s="145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76">
        <f t="shared" si="0"/>
        <v>6.0000000000000001E-3</v>
      </c>
      <c r="T34" s="77"/>
      <c r="U34" s="77"/>
      <c r="V34" s="77"/>
      <c r="W34" s="78"/>
      <c r="X34" s="21">
        <f>S34*D17</f>
        <v>0.432</v>
      </c>
      <c r="Y34" s="68">
        <f t="shared" si="1"/>
        <v>25.919999999999998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05"/>
      <c r="F35" s="106"/>
      <c r="G35" s="101"/>
      <c r="H35" s="10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76">
        <f t="shared" si="0"/>
        <v>0.1</v>
      </c>
      <c r="T35" s="77"/>
      <c r="U35" s="77"/>
      <c r="V35" s="77"/>
      <c r="W35" s="78"/>
      <c r="X35" s="21">
        <f>S35*D17</f>
        <v>7.2</v>
      </c>
      <c r="Y35" s="68">
        <f t="shared" si="1"/>
        <v>86.4</v>
      </c>
      <c r="Z35" s="1"/>
      <c r="AA35" s="1"/>
    </row>
    <row r="36" spans="1:27" ht="12.75" customHeight="1">
      <c r="A36" s="20" t="s">
        <v>61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6">
        <f t="shared" si="0"/>
        <v>5.0000000000000001E-3</v>
      </c>
      <c r="T36" s="77"/>
      <c r="U36" s="77"/>
      <c r="V36" s="77"/>
      <c r="W36" s="78"/>
      <c r="X36" s="56">
        <f>S36*D17</f>
        <v>0.36</v>
      </c>
      <c r="Y36" s="68">
        <f t="shared" si="1"/>
        <v>36</v>
      </c>
      <c r="Z36" s="1"/>
      <c r="AA36" s="1"/>
    </row>
    <row r="37" spans="1:27" ht="12.75" customHeight="1">
      <c r="A37" s="20" t="s">
        <v>63</v>
      </c>
      <c r="B37" s="11">
        <v>30</v>
      </c>
      <c r="C37" s="66" t="s">
        <v>11</v>
      </c>
      <c r="D37" s="30"/>
      <c r="E37" s="105"/>
      <c r="F37" s="106"/>
      <c r="G37" s="101"/>
      <c r="H37" s="145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79">
        <f t="shared" si="0"/>
        <v>0.05</v>
      </c>
      <c r="T37" s="80"/>
      <c r="U37" s="80"/>
      <c r="V37" s="80"/>
      <c r="W37" s="81"/>
      <c r="X37" s="33">
        <f>S37*D17</f>
        <v>3.6</v>
      </c>
      <c r="Y37" s="68">
        <f t="shared" si="1"/>
        <v>108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105"/>
      <c r="F38" s="106"/>
      <c r="G38" s="146"/>
      <c r="H38" s="147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6">
        <f t="shared" si="0"/>
        <v>3.5000000000000003E-2</v>
      </c>
      <c r="T38" s="77"/>
      <c r="U38" s="77"/>
      <c r="V38" s="77"/>
      <c r="W38" s="78"/>
      <c r="X38" s="21">
        <f>D17*S38</f>
        <v>2.5200000000000005</v>
      </c>
      <c r="Y38" s="68">
        <f t="shared" si="1"/>
        <v>415.80000000000007</v>
      </c>
      <c r="Z38" s="1"/>
      <c r="AA38" s="1"/>
    </row>
    <row r="39" spans="1:27" ht="12.75" customHeight="1">
      <c r="A39" s="20" t="s">
        <v>64</v>
      </c>
      <c r="B39" s="11">
        <v>20</v>
      </c>
      <c r="C39" s="64" t="s">
        <v>11</v>
      </c>
      <c r="D39" s="30">
        <v>4.0000000000000001E-3</v>
      </c>
      <c r="E39" s="62"/>
      <c r="F39" s="63"/>
      <c r="G39" s="101"/>
      <c r="H39" s="14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6">
        <f>R39+Q39+P39+O39+N39+M39+L39+K39+J39+I39+G39+E39+D39</f>
        <v>4.0000000000000001E-3</v>
      </c>
      <c r="T39" s="77"/>
      <c r="U39" s="77"/>
      <c r="V39" s="77"/>
      <c r="W39" s="78"/>
      <c r="X39" s="56">
        <f>S39*D17</f>
        <v>0.28800000000000003</v>
      </c>
      <c r="Y39" s="68">
        <f t="shared" si="1"/>
        <v>5.7600000000000007</v>
      </c>
      <c r="Z39" s="1"/>
      <c r="AA39" s="1"/>
    </row>
    <row r="40" spans="1:27" ht="13.5" customHeight="1">
      <c r="A40" s="20"/>
      <c r="B40" s="11"/>
      <c r="C40" s="7"/>
      <c r="D40" s="30"/>
      <c r="E40" s="105"/>
      <c r="F40" s="106"/>
      <c r="G40" s="101"/>
      <c r="H40" s="145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2" t="s">
        <v>28</v>
      </c>
      <c r="T40" s="73"/>
      <c r="U40" s="73"/>
      <c r="V40" s="73"/>
      <c r="W40" s="74"/>
      <c r="X40" s="75"/>
      <c r="Y40" s="67">
        <f>SUM(Y19:Y39)</f>
        <v>4258.0828799999999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2026-04-23T06:03:28Z</cp:lastPrinted>
  <dcterms:created xsi:type="dcterms:W3CDTF">1998-12-08T10:37:05Z</dcterms:created>
  <dcterms:modified xsi:type="dcterms:W3CDTF">2026-04-23T06:04:16Z</dcterms:modified>
</cp:coreProperties>
</file>