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<sst xmlns="http://schemas.openxmlformats.org/spreadsheetml/2006/main" count="89" uniqueCount="69">
  <si>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</si>
  <si>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</si>
  <si>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</si>
  <si>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</si>
  <si>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</si>
  <si>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</si>
  <si>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</si>
  <si>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</si>
  <si>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</si>
  <si>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</si>
  <si>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</si>
  <si>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</si>
  <si>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</si>
  <si>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</si>
  <si>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</si>
  <si>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</si>
  <si>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</si>
  <si>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</si>
  <si>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</si>
  <si>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</si>
  <si>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</si>
  <si>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</si>
  <si>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</si>
  <si>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</si>
  <si>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</si>
  <si>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</si>
  <si>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</si>
  <si>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</si>
  <si>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</si>
  <si>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</si>
  <si>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</si>
  <si>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</si>
  <si>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</si>
  <si>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</si>
  <si>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</si>
  <si>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</si>
  <si>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</si>
  <si>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</si>
  <si>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</si>
  <si>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</si>
  <si>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</si>
  <si>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</si>
  <si>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</si>
  <si>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</si>
  <si>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</si>
  <si>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</si>
  <si>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</si>
  <si>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</si>
  <si>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</si>
  <si>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</si>
  <si>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</si>
  <si>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</si>
  <si>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</si>
  <si>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</si>
  <si>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</si>
  <si>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</si>
  <si>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</si>
  <si>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</si>
  <si>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</si>
  <si>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</si>
  <si>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</si>
  <si>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</si>
  <si>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</si>
  <si>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</si>
  <si>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</si>
  <si>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</si>
  <si>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</si>
  <si>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№16</t>
  </si>
  <si>
    <r>
      <t xml:space="preserve">на  23 июня  2026г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</si>
</sst>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3" sqref="J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10.285156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51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141</v>
      </c>
      <c r="C9" s="78">
        <f>B9*E9</f>
        <v>9165</v>
      </c>
      <c r="D9" s="80"/>
      <c r="E9" s="155">
        <v>65</v>
      </c>
      <c r="F9" s="156"/>
      <c r="G9" s="157"/>
      <c r="H9" s="159">
        <v>71</v>
      </c>
      <c r="I9" s="159"/>
      <c r="J9" s="159"/>
      <c r="K9" s="151">
        <v>61.16</v>
      </c>
      <c r="L9" s="151"/>
      <c r="M9" s="151">
        <f>H9*K9</f>
        <v>4342.3599999999997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61.16</v>
      </c>
      <c r="L10" s="151"/>
      <c r="M10" s="151">
        <f>SUM(M9)</f>
        <v>4342.3599999999997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21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26</v>
      </c>
      <c r="AB11" s="1"/>
      <c r="AC11" s="1"/>
    </row>
    <row r="12" spans="2:29" ht="12" customHeight="1">
      <c r="B12" s="102" t="s">
        <v>22</v>
      </c>
      <c r="C12" s="102" t="s">
        <v>33</v>
      </c>
      <c r="D12" s="82"/>
      <c r="E12" s="91" t="s">
        <v>66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43</v>
      </c>
      <c r="F14" s="103" t="s">
        <v>50</v>
      </c>
      <c r="G14" s="104"/>
      <c r="H14" s="103" t="s">
        <v>34</v>
      </c>
      <c r="I14" s="104"/>
      <c r="J14" s="109" t="s">
        <v>64</v>
      </c>
      <c r="K14" s="109" t="s">
        <v>62</v>
      </c>
      <c r="L14" s="109" t="s">
        <v>58</v>
      </c>
      <c r="M14" s="109" t="s">
        <v>55</v>
      </c>
      <c r="N14" s="109" t="s">
        <v>34</v>
      </c>
      <c r="O14" s="109" t="s">
        <v>48</v>
      </c>
      <c r="P14" s="109"/>
      <c r="Q14" s="109" t="s">
        <v>61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52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71</v>
      </c>
      <c r="F18" s="114">
        <v>71</v>
      </c>
      <c r="G18" s="115"/>
      <c r="H18" s="114">
        <v>71</v>
      </c>
      <c r="I18" s="115"/>
      <c r="J18" s="22">
        <v>71</v>
      </c>
      <c r="K18" s="36">
        <v>71</v>
      </c>
      <c r="L18" s="36">
        <v>71</v>
      </c>
      <c r="M18" s="36">
        <v>71</v>
      </c>
      <c r="N18" s="36">
        <v>71</v>
      </c>
      <c r="O18" s="36">
        <v>71</v>
      </c>
      <c r="P18" s="21"/>
      <c r="Q18" s="36">
        <v>71</v>
      </c>
      <c r="R18" s="36">
        <v>71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6" t="s">
        <v>42</v>
      </c>
      <c r="G19" s="117"/>
      <c r="H19" s="116" t="s">
        <v>60</v>
      </c>
      <c r="I19" s="117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1.7750000000000001</v>
      </c>
      <c r="AA20" s="72">
        <f>C20*Z20</f>
        <v>97.625000000000014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0.04</v>
      </c>
      <c r="V21" s="79"/>
      <c r="W21" s="79"/>
      <c r="X21" s="79"/>
      <c r="Y21" s="80"/>
      <c r="Z21" s="18">
        <f>U21*E18</f>
        <v>2.84</v>
      </c>
      <c r="AA21" s="74">
        <f t="shared" ref="AA21:AA39" si="1">C21*Z21</f>
        <v>249.92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78">
        <f t="shared" ref="U22:U39" si="2">T22+S22+Q22+P22+O22+N22+M22+L22+K22+J22+H22+F22+E22+R22</f>
        <v>3.3000000000000002E-2</v>
      </c>
      <c r="V22" s="79"/>
      <c r="W22" s="79"/>
      <c r="X22" s="79"/>
      <c r="Y22" s="80"/>
      <c r="Z22" s="18">
        <f>U22*E18</f>
        <v>2.343</v>
      </c>
      <c r="AA22" s="74">
        <f t="shared" si="1"/>
        <v>152.29499999999999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128">
        <v>5.9999999999999995E-4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78">
        <f t="shared" si="2"/>
        <v>1.1999999999999999E-3</v>
      </c>
      <c r="V23" s="79"/>
      <c r="W23" s="79"/>
      <c r="X23" s="79"/>
      <c r="Y23" s="80"/>
      <c r="Z23" s="18">
        <f>U23*E18</f>
        <v>8.5199999999999998E-2</v>
      </c>
      <c r="AA23" s="74">
        <f t="shared" si="1"/>
        <v>63.9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5.68</v>
      </c>
      <c r="AA24" s="74">
        <f t="shared" si="1"/>
        <v>278.32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2.84</v>
      </c>
      <c r="AA25" s="74">
        <f t="shared" si="1"/>
        <v>184.6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128"/>
      <c r="G26" s="129"/>
      <c r="H26" s="118"/>
      <c r="I26" s="119"/>
      <c r="J26" s="26"/>
      <c r="K26" s="45">
        <v>2E-3</v>
      </c>
      <c r="L26" s="28">
        <v>4.3480000000000003E-3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2"/>
        <v>1.6348000000000001E-2</v>
      </c>
      <c r="V26" s="79"/>
      <c r="W26" s="79"/>
      <c r="X26" s="79"/>
      <c r="Y26" s="80"/>
      <c r="Z26" s="18">
        <f>U26*E18</f>
        <v>1.1607080000000001</v>
      </c>
      <c r="AA26" s="74">
        <f t="shared" si="1"/>
        <v>179.90974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0.01</v>
      </c>
      <c r="V27" s="79"/>
      <c r="W27" s="79"/>
      <c r="X27" s="79"/>
      <c r="Y27" s="80"/>
      <c r="Z27" s="18">
        <f>U27*E18</f>
        <v>0.71</v>
      </c>
      <c r="AA27" s="74">
        <f t="shared" si="1"/>
        <v>28.4</v>
      </c>
      <c r="AB27" s="1"/>
      <c r="AC27" s="1"/>
    </row>
    <row r="28" spans="2:29" ht="13.5" customHeight="1">
      <c r="B28" s="17" t="s">
        <v>37</v>
      </c>
      <c r="C28" s="9">
        <v>45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2"/>
        <v>0.01</v>
      </c>
      <c r="V28" s="79"/>
      <c r="W28" s="79"/>
      <c r="X28" s="79"/>
      <c r="Y28" s="80"/>
      <c r="Z28" s="59">
        <f>U28*E18</f>
        <v>0.71</v>
      </c>
      <c r="AA28" s="74">
        <f t="shared" si="1"/>
        <v>31.95</v>
      </c>
      <c r="AB28" s="1"/>
      <c r="AC28" s="1"/>
    </row>
    <row r="29" spans="2:29" ht="13.5" customHeight="1">
      <c r="B29" s="17" t="s">
        <v>30</v>
      </c>
      <c r="C29" s="9">
        <v>45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78">
        <f t="shared" si="2"/>
        <v>0.11</v>
      </c>
      <c r="V29" s="79"/>
      <c r="W29" s="79"/>
      <c r="X29" s="79"/>
      <c r="Y29" s="80"/>
      <c r="Z29" s="18">
        <f>U29*E18</f>
        <v>7.81</v>
      </c>
      <c r="AA29" s="74">
        <f t="shared" si="1"/>
        <v>351.45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1.42</v>
      </c>
      <c r="AA30" s="74">
        <f t="shared" si="1"/>
        <v>62.48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78">
        <f t="shared" si="2"/>
        <v>3.5000000000000001E-3</v>
      </c>
      <c r="V31" s="79"/>
      <c r="W31" s="79"/>
      <c r="X31" s="79"/>
      <c r="Y31" s="80"/>
      <c r="Z31" s="32">
        <f>U31*E18</f>
        <v>0.2485</v>
      </c>
      <c r="AA31" s="74">
        <f t="shared" si="1"/>
        <v>62.125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0.14200000000000002</v>
      </c>
      <c r="AA32" s="74">
        <f t="shared" si="1"/>
        <v>39.476000000000006</v>
      </c>
      <c r="AB32" s="1"/>
      <c r="AC32" s="1"/>
    </row>
    <row r="33" spans="2:29" ht="13.5" customHeight="1">
      <c r="B33" s="17" t="s">
        <v>47</v>
      </c>
      <c r="C33" s="9">
        <v>420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2"/>
        <v>0.06</v>
      </c>
      <c r="V33" s="89"/>
      <c r="W33" s="89"/>
      <c r="X33" s="89"/>
      <c r="Y33" s="90"/>
      <c r="Z33" s="18">
        <f>U33*E18</f>
        <v>4.26</v>
      </c>
      <c r="AA33" s="74">
        <f t="shared" si="1"/>
        <v>1789.1999999999998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2.4850000000000003</v>
      </c>
      <c r="AA34" s="74">
        <f t="shared" si="1"/>
        <v>84.490000000000009</v>
      </c>
      <c r="AB34" s="1"/>
      <c r="AC34" s="1"/>
    </row>
    <row r="35" spans="2:29" ht="13.5" customHeight="1">
      <c r="B35" s="17" t="s">
        <v>57</v>
      </c>
      <c r="C35" s="9">
        <v>18</v>
      </c>
      <c r="D35" s="53" t="s">
        <v>10</v>
      </c>
      <c r="E35" s="42">
        <v>5.0000000000000001E-3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5.0000000000000001E-3</v>
      </c>
      <c r="V35" s="89"/>
      <c r="W35" s="89"/>
      <c r="X35" s="89"/>
      <c r="Y35" s="90"/>
      <c r="Z35" s="18">
        <f>U35*E18</f>
        <v>0.35499999999999998</v>
      </c>
      <c r="AA35" s="74">
        <f t="shared" si="1"/>
        <v>6.39</v>
      </c>
      <c r="AB35" s="1"/>
      <c r="AC35" s="1"/>
    </row>
    <row r="36" spans="2:29" ht="13.5" customHeight="1">
      <c r="B36" s="17" t="s">
        <v>49</v>
      </c>
      <c r="C36" s="9">
        <v>80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0.71</v>
      </c>
      <c r="AA36" s="74">
        <f t="shared" si="1"/>
        <v>56.8</v>
      </c>
      <c r="AB36" s="1"/>
      <c r="AC36" s="1"/>
    </row>
    <row r="37" spans="2:29" ht="13.5" customHeight="1">
      <c r="B37" s="17" t="s">
        <v>35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2"/>
        <v>0.1</v>
      </c>
      <c r="V37" s="79"/>
      <c r="W37" s="79"/>
      <c r="X37" s="79"/>
      <c r="Y37" s="80"/>
      <c r="Z37" s="18">
        <f>U37*E18</f>
        <v>7.1000000000000005</v>
      </c>
      <c r="AA37" s="74">
        <f t="shared" si="1"/>
        <v>71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118"/>
      <c r="I38" s="168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78">
        <f t="shared" si="2"/>
        <v>3.5000000000000003E-2</v>
      </c>
      <c r="V38" s="79"/>
      <c r="W38" s="79"/>
      <c r="X38" s="79"/>
      <c r="Y38" s="80"/>
      <c r="Z38" s="18">
        <f>U38*E18</f>
        <v>2.4850000000000003</v>
      </c>
      <c r="AA38" s="74">
        <f t="shared" si="1"/>
        <v>410.02500000000003</v>
      </c>
      <c r="AB38" s="1"/>
      <c r="AC38" s="1"/>
    </row>
    <row r="39" spans="2:29" ht="13.5" customHeight="1">
      <c r="B39" s="17" t="s">
        <v>63</v>
      </c>
      <c r="C39" s="9">
        <v>40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78">
        <f t="shared" si="2"/>
        <v>0.05</v>
      </c>
      <c r="V39" s="79"/>
      <c r="W39" s="79"/>
      <c r="X39" s="79"/>
      <c r="Y39" s="80"/>
      <c r="Z39" s="18">
        <f>U39*E18</f>
        <v>3.5500000000000003</v>
      </c>
      <c r="AA39" s="74">
        <f t="shared" si="1"/>
        <v>142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27</v>
      </c>
      <c r="V41" s="85"/>
      <c r="W41" s="85"/>
      <c r="X41" s="85"/>
      <c r="Y41" s="86"/>
      <c r="Z41" s="87"/>
      <c r="AA41" s="73">
        <f>SUM(AA20:AA40)</f>
        <v>4342.35574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2026-06-23T06:08:41Z</cp:lastPrinted>
  <dcterms:created xsi:type="dcterms:W3CDTF">1998-12-08T10:37:05Z</dcterms:created>
  <dcterms:modified xsi:type="dcterms:W3CDTF">2026-06-23T06:09:01Z</dcterms:modified>
</cp:coreProperties>
</file>