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<sst xmlns="http://schemas.openxmlformats.org/spreadsheetml/2006/main" count="87" uniqueCount="66">
  <si>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</si>
  <si>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</si>
  <si>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</si>
  <si>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</si>
  <si>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</si>
  <si>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</si>
  <si>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</si>
  <si>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</si>
  <si>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</si>
  <si>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</si>
  <si>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</si>
  <si>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</si>
  <si>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</si>
  <si>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</si>
  <si>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</si>
  <si>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</si>
  <si>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</si>
  <si>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</si>
  <si>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</si>
  <si>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</si>
  <si>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</si>
  <si>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</si>
  <si>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</si>
  <si>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</si>
  <si>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</si>
  <si>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</si>
  <si>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</si>
  <si>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</si>
  <si>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</si>
  <si>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</si>
  <si>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</si>
  <si>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</si>
  <si>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</si>
  <si>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</si>
  <si>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</si>
  <si>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</si>
  <si>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</si>
  <si>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</si>
  <si>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</si>
  <si>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</si>
  <si>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</si>
  <si>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</si>
  <si>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</si>
  <si>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</si>
  <si>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</si>
  <si>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</si>
  <si>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</si>
  <si>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</si>
  <si>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</si>
  <si>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</si>
  <si>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</si>
  <si>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</si>
  <si>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</si>
  <si>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</si>
  <si>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</si>
  <si>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</si>
  <si>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</si>
  <si>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</si>
  <si>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</si>
  <si>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</si>
  <si>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</si>
  <si>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</si>
  <si>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</si>
  <si>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</si>
  <si>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№15</t>
  </si>
  <si>
    <r>
      <t xml:space="preserve">на 21 октября     2024г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</si>
</sst>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1</xdr:row>
      <xdr:rowOff>54927</xdr:rowOff>
    </xdr:to>
    <xdr:pic>
      <xdr:nvPicPr>
        <xdr:cNvPr id="5" name="Рисунок 4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/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12.570312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06.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3" t="s">
        <v>15</v>
      </c>
      <c r="B5" s="134"/>
      <c r="C5" s="135"/>
      <c r="D5" s="133" t="s">
        <v>16</v>
      </c>
      <c r="E5" s="134"/>
      <c r="F5" s="135"/>
      <c r="G5" s="125" t="s">
        <v>14</v>
      </c>
      <c r="H5" s="125"/>
      <c r="I5" s="125"/>
      <c r="J5" s="125" t="s">
        <v>20</v>
      </c>
      <c r="K5" s="125"/>
      <c r="L5" s="125" t="s">
        <v>19</v>
      </c>
      <c r="M5" s="126"/>
      <c r="N5" s="126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6"/>
      <c r="B6" s="137"/>
      <c r="C6" s="138"/>
      <c r="D6" s="146"/>
      <c r="E6" s="147"/>
      <c r="F6" s="148"/>
      <c r="G6" s="126"/>
      <c r="H6" s="126"/>
      <c r="I6" s="126"/>
      <c r="J6" s="125"/>
      <c r="K6" s="125"/>
      <c r="L6" s="126"/>
      <c r="M6" s="126"/>
      <c r="N6" s="126"/>
      <c r="O6" s="5"/>
      <c r="P6" s="2"/>
      <c r="Q6" s="2"/>
      <c r="R6" s="5"/>
      <c r="S6" s="163"/>
      <c r="T6" s="164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6" t="s">
        <v>18</v>
      </c>
      <c r="C7" s="138"/>
      <c r="D7" s="149"/>
      <c r="E7" s="150"/>
      <c r="F7" s="151"/>
      <c r="G7" s="126"/>
      <c r="H7" s="126"/>
      <c r="I7" s="126"/>
      <c r="J7" s="125"/>
      <c r="K7" s="125"/>
      <c r="L7" s="126"/>
      <c r="M7" s="126"/>
      <c r="N7" s="126"/>
      <c r="O7" s="2"/>
      <c r="P7" s="2"/>
      <c r="Q7" s="2"/>
      <c r="R7" s="5"/>
      <c r="S7" s="163"/>
      <c r="T7" s="164"/>
      <c r="U7" s="2"/>
      <c r="V7" s="2"/>
      <c r="W7" s="2"/>
      <c r="X7" s="2"/>
      <c r="Y7" s="2"/>
    </row>
    <row r="8" spans="1:27" ht="12.75" customHeight="1">
      <c r="A8" s="7">
        <v>156</v>
      </c>
      <c r="B8" s="123">
        <f>A8*D8</f>
        <v>8580</v>
      </c>
      <c r="C8" s="124"/>
      <c r="D8" s="155">
        <v>55</v>
      </c>
      <c r="E8" s="156"/>
      <c r="F8" s="157"/>
      <c r="G8" s="159">
        <v>106</v>
      </c>
      <c r="H8" s="159"/>
      <c r="I8" s="159"/>
      <c r="J8" s="139">
        <v>58.204000000000001</v>
      </c>
      <c r="K8" s="139"/>
      <c r="L8" s="139">
        <f>G8*J8</f>
        <v>6169.6239999999998</v>
      </c>
      <c r="M8" s="139"/>
      <c r="N8" s="13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58" t="s">
        <v>5</v>
      </c>
      <c r="H9" s="158"/>
      <c r="I9" s="158"/>
      <c r="J9" s="139">
        <v>58.204000000000001</v>
      </c>
      <c r="K9" s="139"/>
      <c r="L9" s="139">
        <f>SUM(L8)</f>
        <v>6169.6239999999998</v>
      </c>
      <c r="M9" s="139"/>
      <c r="N9" s="13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98" t="s">
        <v>7</v>
      </c>
      <c r="B10" s="99"/>
      <c r="C10" s="71" t="s">
        <v>22</v>
      </c>
      <c r="D10" s="127" t="s">
        <v>6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81" t="s">
        <v>12</v>
      </c>
      <c r="T10" s="82"/>
      <c r="U10" s="82"/>
      <c r="V10" s="83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5" t="s">
        <v>23</v>
      </c>
      <c r="B11" s="71" t="s">
        <v>34</v>
      </c>
      <c r="C11" s="72"/>
      <c r="D11" s="81" t="s">
        <v>21</v>
      </c>
      <c r="E11" s="128"/>
      <c r="F11" s="128"/>
      <c r="G11" s="128"/>
      <c r="H11" s="128"/>
      <c r="I11" s="129"/>
      <c r="J11" s="140" t="s">
        <v>1</v>
      </c>
      <c r="K11" s="140"/>
      <c r="L11" s="140"/>
      <c r="M11" s="140"/>
      <c r="N11" s="140"/>
      <c r="O11" s="140"/>
      <c r="P11" s="165" t="s">
        <v>2</v>
      </c>
      <c r="Q11" s="140"/>
      <c r="R11" s="140"/>
      <c r="S11" s="84"/>
      <c r="T11" s="85"/>
      <c r="U11" s="85"/>
      <c r="V11" s="86"/>
      <c r="W11" s="15"/>
      <c r="X11" s="90"/>
      <c r="Y11" s="72"/>
      <c r="Z11" s="1"/>
      <c r="AA11" s="1"/>
    </row>
    <row r="12" spans="1:27" ht="8.25" customHeight="1">
      <c r="A12" s="142"/>
      <c r="B12" s="72"/>
      <c r="C12" s="72"/>
      <c r="D12" s="130"/>
      <c r="E12" s="131"/>
      <c r="F12" s="131"/>
      <c r="G12" s="131"/>
      <c r="H12" s="131"/>
      <c r="I12" s="132"/>
      <c r="J12" s="141"/>
      <c r="K12" s="141"/>
      <c r="L12" s="141"/>
      <c r="M12" s="141"/>
      <c r="N12" s="141"/>
      <c r="O12" s="141"/>
      <c r="P12" s="166"/>
      <c r="Q12" s="141"/>
      <c r="R12" s="141"/>
      <c r="S12" s="84"/>
      <c r="T12" s="85"/>
      <c r="U12" s="85"/>
      <c r="V12" s="86"/>
      <c r="W12" s="15"/>
      <c r="X12" s="90"/>
      <c r="Y12" s="72"/>
      <c r="Z12" s="1"/>
      <c r="AA12" s="1"/>
    </row>
    <row r="13" spans="1:27" ht="10.5" customHeight="1">
      <c r="A13" s="142"/>
      <c r="B13" s="72"/>
      <c r="C13" s="72"/>
      <c r="D13" s="160" t="s">
        <v>47</v>
      </c>
      <c r="E13" s="100" t="s">
        <v>48</v>
      </c>
      <c r="F13" s="101"/>
      <c r="G13" s="100" t="s">
        <v>56</v>
      </c>
      <c r="H13" s="101"/>
      <c r="I13" s="106"/>
      <c r="J13" s="106" t="s">
        <v>61</v>
      </c>
      <c r="K13" s="106" t="s">
        <v>62</v>
      </c>
      <c r="L13" s="106" t="s">
        <v>44</v>
      </c>
      <c r="M13" s="106" t="s">
        <v>35</v>
      </c>
      <c r="N13" s="106"/>
      <c r="O13" s="106"/>
      <c r="P13" s="106" t="s">
        <v>50</v>
      </c>
      <c r="Q13" s="106" t="s">
        <v>51</v>
      </c>
      <c r="R13" s="106"/>
      <c r="S13" s="84"/>
      <c r="T13" s="85"/>
      <c r="U13" s="85"/>
      <c r="V13" s="86"/>
      <c r="W13" s="15"/>
      <c r="X13" s="90"/>
      <c r="Y13" s="72"/>
      <c r="Z13" s="1"/>
      <c r="AA13" s="1"/>
    </row>
    <row r="14" spans="1:27" ht="10.5" customHeight="1">
      <c r="A14" s="142"/>
      <c r="B14" s="72"/>
      <c r="C14" s="72"/>
      <c r="D14" s="161"/>
      <c r="E14" s="102"/>
      <c r="F14" s="103"/>
      <c r="G14" s="102"/>
      <c r="H14" s="10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84"/>
      <c r="T14" s="85"/>
      <c r="U14" s="85"/>
      <c r="V14" s="86"/>
      <c r="W14" s="15"/>
      <c r="X14" s="90"/>
      <c r="Y14" s="72"/>
      <c r="Z14" s="1"/>
      <c r="AA14" s="1"/>
    </row>
    <row r="15" spans="1:27" ht="36" customHeight="1">
      <c r="A15" s="138"/>
      <c r="B15" s="73"/>
      <c r="C15" s="73"/>
      <c r="D15" s="162"/>
      <c r="E15" s="104"/>
      <c r="F15" s="105"/>
      <c r="G15" s="104"/>
      <c r="H15" s="105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87"/>
      <c r="T15" s="88"/>
      <c r="U15" s="88"/>
      <c r="V15" s="89"/>
      <c r="W15" s="15"/>
      <c r="X15" s="91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53">
        <v>5</v>
      </c>
      <c r="F16" s="154"/>
      <c r="G16" s="109">
        <v>6</v>
      </c>
      <c r="H16" s="110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9">
        <v>17</v>
      </c>
      <c r="T16" s="152"/>
      <c r="U16" s="152"/>
      <c r="V16" s="152"/>
      <c r="W16" s="110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106</v>
      </c>
      <c r="E17" s="111">
        <v>106</v>
      </c>
      <c r="F17" s="112"/>
      <c r="G17" s="111">
        <v>106</v>
      </c>
      <c r="H17" s="112"/>
      <c r="I17" s="25"/>
      <c r="J17" s="24">
        <v>106</v>
      </c>
      <c r="K17" s="24">
        <v>106</v>
      </c>
      <c r="L17" s="24">
        <v>106</v>
      </c>
      <c r="M17" s="24">
        <v>106</v>
      </c>
      <c r="N17" s="24"/>
      <c r="O17" s="24"/>
      <c r="P17" s="24">
        <v>106</v>
      </c>
      <c r="Q17" s="24">
        <v>106</v>
      </c>
      <c r="R17" s="24"/>
      <c r="S17" s="92"/>
      <c r="T17" s="93"/>
      <c r="U17" s="93"/>
      <c r="V17" s="93"/>
      <c r="W17" s="94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11">
        <v>200</v>
      </c>
      <c r="F18" s="112"/>
      <c r="G18" s="113" t="s">
        <v>49</v>
      </c>
      <c r="H18" s="114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95"/>
      <c r="T18" s="96"/>
      <c r="U18" s="96"/>
      <c r="V18" s="96"/>
      <c r="W18" s="97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2.5000000000000001E-2</v>
      </c>
      <c r="E19" s="117"/>
      <c r="F19" s="118"/>
      <c r="G19" s="115"/>
      <c r="H19" s="116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2.5000000000000001E-2</v>
      </c>
      <c r="T19" s="79"/>
      <c r="U19" s="79"/>
      <c r="V19" s="79"/>
      <c r="W19" s="80"/>
      <c r="X19" s="33">
        <f>S19*D17</f>
        <v>2.6500000000000004</v>
      </c>
      <c r="Y19" s="61">
        <f>B19*X19</f>
        <v>132.50000000000003</v>
      </c>
      <c r="Z19" s="1"/>
      <c r="AA19" s="1"/>
    </row>
    <row r="20" spans="1:27" ht="12.75" customHeight="1">
      <c r="A20" s="20" t="s">
        <v>30</v>
      </c>
      <c r="B20" s="11">
        <v>70</v>
      </c>
      <c r="C20" s="7" t="s">
        <v>10</v>
      </c>
      <c r="D20" s="40">
        <v>0.05</v>
      </c>
      <c r="E20" s="117"/>
      <c r="F20" s="118"/>
      <c r="G20" s="115"/>
      <c r="H20" s="116"/>
      <c r="I20" s="29"/>
      <c r="J20" s="28"/>
      <c r="K20" s="30">
        <v>0.01</v>
      </c>
      <c r="L20" s="30"/>
      <c r="M20" s="30"/>
      <c r="N20" s="30"/>
      <c r="O20" s="30"/>
      <c r="P20" s="40">
        <v>0.01</v>
      </c>
      <c r="Q20" s="30"/>
      <c r="R20" s="30"/>
      <c r="S20" s="78">
        <f t="shared" ref="S20:S38" si="0">R20+Q20+P20+O20+N20+M20+L20+K20+J20+I20+G20+E20+D20</f>
        <v>7.0000000000000007E-2</v>
      </c>
      <c r="T20" s="79"/>
      <c r="U20" s="79"/>
      <c r="V20" s="79"/>
      <c r="W20" s="80"/>
      <c r="X20" s="21">
        <f>S20*D17</f>
        <v>7.4200000000000008</v>
      </c>
      <c r="Y20" s="70">
        <f t="shared" ref="Y20:Y39" si="1">B20*X20</f>
        <v>519.40000000000009</v>
      </c>
      <c r="Z20" s="1"/>
      <c r="AA20" s="1"/>
    </row>
    <row r="21" spans="1:27" ht="12.75" customHeight="1">
      <c r="A21" s="20" t="s">
        <v>39</v>
      </c>
      <c r="B21" s="11">
        <v>72</v>
      </c>
      <c r="C21" s="49" t="s">
        <v>10</v>
      </c>
      <c r="D21" s="31">
        <v>3.0000000000000001E-3</v>
      </c>
      <c r="E21" s="144">
        <v>0.01</v>
      </c>
      <c r="F21" s="145"/>
      <c r="G21" s="115"/>
      <c r="H21" s="116"/>
      <c r="I21" s="29"/>
      <c r="J21" s="28"/>
      <c r="K21" s="40"/>
      <c r="L21" s="30">
        <v>0.01</v>
      </c>
      <c r="M21" s="30"/>
      <c r="N21" s="30"/>
      <c r="O21" s="30"/>
      <c r="P21" s="30">
        <v>1.4999999999999999E-2</v>
      </c>
      <c r="Q21" s="31">
        <v>0.01</v>
      </c>
      <c r="R21" s="30"/>
      <c r="S21" s="78">
        <f t="shared" si="0"/>
        <v>4.8000000000000008E-2</v>
      </c>
      <c r="T21" s="79"/>
      <c r="U21" s="79"/>
      <c r="V21" s="79"/>
      <c r="W21" s="80"/>
      <c r="X21" s="21">
        <f>S21*D17</f>
        <v>5.088000000000001</v>
      </c>
      <c r="Y21" s="70">
        <f t="shared" si="1"/>
        <v>366.33600000000007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7">
        <v>2.0000000000000001E-4</v>
      </c>
      <c r="F22" s="118"/>
      <c r="G22" s="115"/>
      <c r="H22" s="116"/>
      <c r="I22" s="29"/>
      <c r="J22" s="28"/>
      <c r="K22" s="30"/>
      <c r="L22" s="41"/>
      <c r="M22" s="30"/>
      <c r="N22" s="30"/>
      <c r="O22" s="30"/>
      <c r="P22" s="30"/>
      <c r="Q22" s="30">
        <v>2.0000000000000001E-4</v>
      </c>
      <c r="R22" s="30"/>
      <c r="S22" s="78">
        <f t="shared" si="0"/>
        <v>4.0000000000000002E-4</v>
      </c>
      <c r="T22" s="79"/>
      <c r="U22" s="79"/>
      <c r="V22" s="79"/>
      <c r="W22" s="80"/>
      <c r="X22" s="21">
        <f>S22*D17</f>
        <v>4.24E-2</v>
      </c>
      <c r="Y22" s="70">
        <f t="shared" si="1"/>
        <v>31.8</v>
      </c>
      <c r="Z22" s="1"/>
      <c r="AA22" s="1"/>
    </row>
    <row r="23" spans="1:27" ht="12.75" customHeight="1">
      <c r="A23" s="20" t="s">
        <v>63</v>
      </c>
      <c r="B23" s="11">
        <v>45</v>
      </c>
      <c r="C23" s="7" t="s">
        <v>10</v>
      </c>
      <c r="D23" s="30"/>
      <c r="E23" s="117"/>
      <c r="F23" s="118"/>
      <c r="G23" s="115"/>
      <c r="H23" s="116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78">
        <f t="shared" si="0"/>
        <v>0.03</v>
      </c>
      <c r="T23" s="79"/>
      <c r="U23" s="79"/>
      <c r="V23" s="79"/>
      <c r="W23" s="80"/>
      <c r="X23" s="21">
        <f>S23*D17</f>
        <v>3.1799999999999997</v>
      </c>
      <c r="Y23" s="70">
        <f t="shared" si="1"/>
        <v>143.1</v>
      </c>
      <c r="Z23" s="1"/>
      <c r="AA23" s="1"/>
    </row>
    <row r="24" spans="1:27" ht="12.75" customHeight="1">
      <c r="A24" s="20" t="s">
        <v>29</v>
      </c>
      <c r="B24" s="11">
        <v>43.35</v>
      </c>
      <c r="C24" s="7" t="s">
        <v>10</v>
      </c>
      <c r="D24" s="30"/>
      <c r="E24" s="117"/>
      <c r="F24" s="118"/>
      <c r="G24" s="115">
        <v>0.03</v>
      </c>
      <c r="H24" s="116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78">
        <f t="shared" si="0"/>
        <v>0.09</v>
      </c>
      <c r="T24" s="79"/>
      <c r="U24" s="79"/>
      <c r="V24" s="79"/>
      <c r="W24" s="80"/>
      <c r="X24" s="21">
        <f>S24*D17</f>
        <v>9.5399999999999991</v>
      </c>
      <c r="Y24" s="70">
        <f t="shared" si="1"/>
        <v>413.55899999999997</v>
      </c>
      <c r="Z24" s="1"/>
      <c r="AA24" s="1"/>
    </row>
    <row r="25" spans="1:27" ht="12.75" customHeight="1">
      <c r="A25" s="20" t="s">
        <v>52</v>
      </c>
      <c r="B25" s="11">
        <v>227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5.4599999999999996E-3</v>
      </c>
      <c r="L25" s="30"/>
      <c r="M25" s="30"/>
      <c r="N25" s="30"/>
      <c r="O25" s="30"/>
      <c r="P25" s="30"/>
      <c r="Q25" s="30"/>
      <c r="R25" s="30"/>
      <c r="S25" s="78">
        <f t="shared" si="0"/>
        <v>7.4599999999999996E-3</v>
      </c>
      <c r="T25" s="79"/>
      <c r="U25" s="79"/>
      <c r="V25" s="79"/>
      <c r="W25" s="80"/>
      <c r="X25" s="62">
        <f>S25*D17</f>
        <v>0.79075999999999991</v>
      </c>
      <c r="Y25" s="70">
        <f t="shared" si="1"/>
        <v>179.50251999999998</v>
      </c>
      <c r="Z25" s="1"/>
      <c r="AA25" s="1"/>
    </row>
    <row r="26" spans="1:27" ht="12.75" customHeight="1">
      <c r="A26" s="20" t="s">
        <v>59</v>
      </c>
      <c r="B26" s="11">
        <v>38</v>
      </c>
      <c r="C26" s="60" t="s">
        <v>10</v>
      </c>
      <c r="D26" s="30"/>
      <c r="E26" s="56"/>
      <c r="F26" s="57"/>
      <c r="G26" s="58"/>
      <c r="H26" s="59"/>
      <c r="I26" s="29"/>
      <c r="J26" s="28">
        <v>0.02</v>
      </c>
      <c r="K26" s="30"/>
      <c r="L26" s="30"/>
      <c r="M26" s="30"/>
      <c r="N26" s="30"/>
      <c r="O26" s="30"/>
      <c r="P26" s="30"/>
      <c r="Q26" s="30"/>
      <c r="R26" s="30"/>
      <c r="S26" s="78">
        <f t="shared" si="0"/>
        <v>0.02</v>
      </c>
      <c r="T26" s="79"/>
      <c r="U26" s="79"/>
      <c r="V26" s="79"/>
      <c r="W26" s="80"/>
      <c r="X26" s="62">
        <f>S26*D17</f>
        <v>2.12</v>
      </c>
      <c r="Y26" s="70">
        <f t="shared" si="1"/>
        <v>80.56</v>
      </c>
      <c r="Z26" s="1"/>
      <c r="AA26" s="1"/>
    </row>
    <row r="27" spans="1:27" ht="12.75" customHeight="1">
      <c r="A27" s="20" t="s">
        <v>42</v>
      </c>
      <c r="B27" s="11">
        <v>130</v>
      </c>
      <c r="C27" s="7" t="s">
        <v>10</v>
      </c>
      <c r="D27" s="30"/>
      <c r="E27" s="117"/>
      <c r="F27" s="118"/>
      <c r="G27" s="115"/>
      <c r="H27" s="116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78">
        <f t="shared" si="0"/>
        <v>6.0000000000000001E-3</v>
      </c>
      <c r="T27" s="79"/>
      <c r="U27" s="79"/>
      <c r="V27" s="79"/>
      <c r="W27" s="80"/>
      <c r="X27" s="21">
        <f>S27*D17</f>
        <v>0.63600000000000001</v>
      </c>
      <c r="Y27" s="70">
        <f t="shared" si="1"/>
        <v>82.68</v>
      </c>
      <c r="Z27" s="1"/>
      <c r="AA27" s="1"/>
    </row>
    <row r="28" spans="1:27" ht="12.75" customHeight="1">
      <c r="A28" s="20" t="s">
        <v>32</v>
      </c>
      <c r="B28" s="11">
        <v>35</v>
      </c>
      <c r="C28" s="55" t="s">
        <v>10</v>
      </c>
      <c r="D28" s="30"/>
      <c r="E28" s="53"/>
      <c r="F28" s="54"/>
      <c r="G28" s="51"/>
      <c r="H28" s="52"/>
      <c r="I28" s="29"/>
      <c r="J28" s="28">
        <v>2E-3</v>
      </c>
      <c r="K28" s="30"/>
      <c r="L28" s="30"/>
      <c r="M28" s="30"/>
      <c r="N28" s="30"/>
      <c r="O28" s="30"/>
      <c r="P28" s="30"/>
      <c r="Q28" s="30"/>
      <c r="R28" s="30"/>
      <c r="S28" s="78">
        <f t="shared" si="0"/>
        <v>2E-3</v>
      </c>
      <c r="T28" s="79"/>
      <c r="U28" s="79"/>
      <c r="V28" s="79"/>
      <c r="W28" s="80"/>
      <c r="X28" s="50">
        <f>S28*D17</f>
        <v>0.21199999999999999</v>
      </c>
      <c r="Y28" s="70">
        <f t="shared" si="1"/>
        <v>7.42</v>
      </c>
      <c r="Z28" s="1"/>
      <c r="AA28" s="1"/>
    </row>
    <row r="29" spans="1:27" ht="12.75" customHeight="1">
      <c r="A29" s="20" t="s">
        <v>43</v>
      </c>
      <c r="B29" s="11">
        <v>200</v>
      </c>
      <c r="C29" s="55" t="s">
        <v>10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78">
        <f t="shared" si="0"/>
        <v>3.0000000000000001E-3</v>
      </c>
      <c r="T29" s="79"/>
      <c r="U29" s="79"/>
      <c r="V29" s="79"/>
      <c r="W29" s="80"/>
      <c r="X29" s="50">
        <f>S29*D17</f>
        <v>0.318</v>
      </c>
      <c r="Y29" s="70">
        <f t="shared" si="1"/>
        <v>63.6</v>
      </c>
      <c r="Z29" s="1"/>
      <c r="AA29" s="1"/>
    </row>
    <row r="30" spans="1:27" ht="12.75" customHeight="1">
      <c r="A30" s="20" t="s">
        <v>37</v>
      </c>
      <c r="B30" s="11">
        <v>36</v>
      </c>
      <c r="C30" s="7" t="s">
        <v>10</v>
      </c>
      <c r="D30" s="30"/>
      <c r="E30" s="117"/>
      <c r="F30" s="118"/>
      <c r="G30" s="115"/>
      <c r="H30" s="116"/>
      <c r="I30" s="29"/>
      <c r="J30" s="28">
        <v>2E-3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78">
        <f t="shared" si="0"/>
        <v>5.0000000000000001E-3</v>
      </c>
      <c r="T30" s="79"/>
      <c r="U30" s="79"/>
      <c r="V30" s="79"/>
      <c r="W30" s="80"/>
      <c r="X30" s="21">
        <f>S30*D17</f>
        <v>0.53</v>
      </c>
      <c r="Y30" s="70">
        <f t="shared" si="1"/>
        <v>19.080000000000002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7"/>
      <c r="F31" s="118"/>
      <c r="G31" s="115"/>
      <c r="H31" s="116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78">
        <f t="shared" si="0"/>
        <v>5.0000000000000001E-4</v>
      </c>
      <c r="T31" s="79"/>
      <c r="U31" s="79"/>
      <c r="V31" s="79"/>
      <c r="W31" s="80"/>
      <c r="X31" s="65">
        <f>S31*D17</f>
        <v>5.2999999999999999E-2</v>
      </c>
      <c r="Y31" s="70">
        <f t="shared" si="1"/>
        <v>29.15</v>
      </c>
      <c r="Z31" s="1"/>
      <c r="AA31" s="1"/>
    </row>
    <row r="32" spans="1:27" ht="12.75" customHeight="1">
      <c r="A32" s="20" t="s">
        <v>31</v>
      </c>
      <c r="B32" s="11">
        <v>50</v>
      </c>
      <c r="C32" s="7" t="s">
        <v>10</v>
      </c>
      <c r="D32" s="30"/>
      <c r="E32" s="117"/>
      <c r="F32" s="118"/>
      <c r="G32" s="115"/>
      <c r="H32" s="116"/>
      <c r="I32" s="29"/>
      <c r="J32" s="45">
        <v>0.06</v>
      </c>
      <c r="K32" s="30"/>
      <c r="L32" s="30"/>
      <c r="M32" s="30"/>
      <c r="N32" s="30"/>
      <c r="O32" s="30"/>
      <c r="P32" s="30"/>
      <c r="Q32" s="30"/>
      <c r="R32" s="30"/>
      <c r="S32" s="78">
        <f t="shared" si="0"/>
        <v>0.06</v>
      </c>
      <c r="T32" s="79"/>
      <c r="U32" s="79"/>
      <c r="V32" s="79"/>
      <c r="W32" s="80"/>
      <c r="X32" s="21">
        <f>S32*D17</f>
        <v>6.3599999999999994</v>
      </c>
      <c r="Y32" s="70">
        <f t="shared" si="1"/>
        <v>318</v>
      </c>
      <c r="Z32" s="1"/>
      <c r="AA32" s="1"/>
    </row>
    <row r="33" spans="1:27" ht="12.75" customHeight="1">
      <c r="A33" s="20" t="s">
        <v>40</v>
      </c>
      <c r="B33" s="11">
        <v>580</v>
      </c>
      <c r="C33" s="7" t="s">
        <v>10</v>
      </c>
      <c r="D33" s="30"/>
      <c r="E33" s="119"/>
      <c r="F33" s="120"/>
      <c r="G33" s="121"/>
      <c r="H33" s="122"/>
      <c r="I33" s="29"/>
      <c r="J33" s="28"/>
      <c r="K33" s="31">
        <v>0.05</v>
      </c>
      <c r="L33" s="31"/>
      <c r="M33" s="42"/>
      <c r="N33" s="31"/>
      <c r="O33" s="30"/>
      <c r="P33" s="30"/>
      <c r="Q33" s="30"/>
      <c r="R33" s="30"/>
      <c r="S33" s="78">
        <f t="shared" si="0"/>
        <v>0.05</v>
      </c>
      <c r="T33" s="79"/>
      <c r="U33" s="79"/>
      <c r="V33" s="79"/>
      <c r="W33" s="80"/>
      <c r="X33" s="33">
        <f>S33*D17</f>
        <v>5.3000000000000007</v>
      </c>
      <c r="Y33" s="70">
        <f t="shared" si="1"/>
        <v>3074.0000000000005</v>
      </c>
      <c r="Z33" s="1"/>
      <c r="AA33" s="1"/>
    </row>
    <row r="34" spans="1:27" ht="12.75" customHeight="1">
      <c r="A34" s="20" t="s">
        <v>41</v>
      </c>
      <c r="B34" s="11">
        <v>30</v>
      </c>
      <c r="C34" s="7" t="s">
        <v>10</v>
      </c>
      <c r="D34" s="30"/>
      <c r="E34" s="117"/>
      <c r="F34" s="118"/>
      <c r="G34" s="115"/>
      <c r="H34" s="116"/>
      <c r="I34" s="47"/>
      <c r="J34" s="28"/>
      <c r="K34" s="31">
        <v>2E-3</v>
      </c>
      <c r="L34" s="30"/>
      <c r="M34" s="30"/>
      <c r="N34" s="30"/>
      <c r="O34" s="30"/>
      <c r="P34" s="30">
        <v>3.5000000000000003E-2</v>
      </c>
      <c r="Q34" s="30"/>
      <c r="R34" s="30"/>
      <c r="S34" s="78">
        <f t="shared" si="0"/>
        <v>3.7000000000000005E-2</v>
      </c>
      <c r="T34" s="79"/>
      <c r="U34" s="79"/>
      <c r="V34" s="79"/>
      <c r="W34" s="80"/>
      <c r="X34" s="21">
        <f>S34*D17</f>
        <v>3.9220000000000006</v>
      </c>
      <c r="Y34" s="70">
        <f t="shared" si="1"/>
        <v>117.66000000000003</v>
      </c>
      <c r="Z34" s="1"/>
      <c r="AA34" s="1"/>
    </row>
    <row r="35" spans="1:27" ht="12.75" customHeight="1">
      <c r="A35" s="20" t="s">
        <v>36</v>
      </c>
      <c r="B35" s="11">
        <v>9</v>
      </c>
      <c r="C35" s="7" t="s">
        <v>13</v>
      </c>
      <c r="D35" s="30"/>
      <c r="E35" s="117"/>
      <c r="F35" s="118"/>
      <c r="G35" s="115"/>
      <c r="H35" s="143"/>
      <c r="I35" s="29"/>
      <c r="J35" s="28"/>
      <c r="K35" s="45">
        <v>7.0000000000000007E-2</v>
      </c>
      <c r="L35" s="28"/>
      <c r="M35" s="28"/>
      <c r="N35" s="28"/>
      <c r="O35" s="28"/>
      <c r="P35" s="64">
        <v>7.0000000000000007E-2</v>
      </c>
      <c r="Q35" s="28"/>
      <c r="R35" s="28"/>
      <c r="S35" s="78">
        <f t="shared" si="0"/>
        <v>0.14000000000000001</v>
      </c>
      <c r="T35" s="79"/>
      <c r="U35" s="79"/>
      <c r="V35" s="79"/>
      <c r="W35" s="80"/>
      <c r="X35" s="33">
        <f>S35*D17</f>
        <v>14.840000000000002</v>
      </c>
      <c r="Y35" s="70">
        <f t="shared" si="1"/>
        <v>133.56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7"/>
      <c r="F36" s="118"/>
      <c r="G36" s="115"/>
      <c r="H36" s="143"/>
      <c r="I36" s="44"/>
      <c r="J36" s="28"/>
      <c r="K36" s="45"/>
      <c r="L36" s="28"/>
      <c r="M36" s="28"/>
      <c r="N36" s="28"/>
      <c r="O36" s="28"/>
      <c r="P36" s="45">
        <v>5.0000000000000001E-3</v>
      </c>
      <c r="Q36" s="28"/>
      <c r="R36" s="28"/>
      <c r="S36" s="78">
        <f t="shared" si="0"/>
        <v>5.0000000000000001E-3</v>
      </c>
      <c r="T36" s="79"/>
      <c r="U36" s="79"/>
      <c r="V36" s="79"/>
      <c r="W36" s="80"/>
      <c r="X36" s="21">
        <f>S36*D17</f>
        <v>0.53</v>
      </c>
      <c r="Y36" s="70">
        <f t="shared" si="1"/>
        <v>53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7"/>
      <c r="F37" s="118"/>
      <c r="G37" s="115"/>
      <c r="H37" s="116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78">
        <f t="shared" si="0"/>
        <v>4.0000000000000001E-3</v>
      </c>
      <c r="T37" s="79"/>
      <c r="U37" s="79"/>
      <c r="V37" s="79"/>
      <c r="W37" s="80"/>
      <c r="X37" s="21">
        <f>S37*D17</f>
        <v>0.42399999999999999</v>
      </c>
      <c r="Y37" s="70">
        <f t="shared" si="1"/>
        <v>84.8</v>
      </c>
      <c r="Z37" s="1"/>
      <c r="AA37" s="1"/>
    </row>
    <row r="38" spans="1:27" ht="12.75" customHeight="1">
      <c r="A38" s="20" t="s">
        <v>38</v>
      </c>
      <c r="B38" s="11">
        <v>17</v>
      </c>
      <c r="C38" s="7" t="s">
        <v>10</v>
      </c>
      <c r="D38" s="30">
        <v>4.0000000000000001E-3</v>
      </c>
      <c r="E38" s="117"/>
      <c r="F38" s="118"/>
      <c r="G38" s="115"/>
      <c r="H38" s="143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78">
        <f t="shared" si="0"/>
        <v>4.0000000000000001E-3</v>
      </c>
      <c r="T38" s="79"/>
      <c r="U38" s="79"/>
      <c r="V38" s="79"/>
      <c r="W38" s="80"/>
      <c r="X38" s="33">
        <f>S38*D17</f>
        <v>0.42399999999999999</v>
      </c>
      <c r="Y38" s="70">
        <f t="shared" si="1"/>
        <v>7.2080000000000002</v>
      </c>
      <c r="Z38" s="1"/>
      <c r="AA38" s="1"/>
    </row>
    <row r="39" spans="1:27" ht="12.75" customHeight="1">
      <c r="A39" s="20" t="s">
        <v>57</v>
      </c>
      <c r="B39" s="11">
        <v>590</v>
      </c>
      <c r="C39" s="7" t="s">
        <v>10</v>
      </c>
      <c r="D39" s="30"/>
      <c r="E39" s="117"/>
      <c r="F39" s="118"/>
      <c r="G39" s="115">
        <v>5.0000000000000001E-3</v>
      </c>
      <c r="H39" s="143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>R39+Q39+P39+O39+N39+M39+L39+K39+J39+I39+G39+E39+D39</f>
        <v>5.0000000000000001E-3</v>
      </c>
      <c r="T39" s="79"/>
      <c r="U39" s="79"/>
      <c r="V39" s="79"/>
      <c r="W39" s="80"/>
      <c r="X39" s="69">
        <f>S39*D17</f>
        <v>0.53</v>
      </c>
      <c r="Y39" s="70">
        <f t="shared" si="1"/>
        <v>312.7</v>
      </c>
      <c r="Z39" s="1"/>
      <c r="AA39" s="1"/>
    </row>
    <row r="40" spans="1:27" ht="13.5" customHeight="1">
      <c r="A40" s="20"/>
      <c r="B40" s="11"/>
      <c r="C40" s="7"/>
      <c r="D40" s="30"/>
      <c r="E40" s="117"/>
      <c r="F40" s="118"/>
      <c r="G40" s="115"/>
      <c r="H40" s="14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3">
        <f>SUM(Y19:Y39)</f>
        <v>6169.6155200000003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2024-10-07T05:59:04Z</cp:lastPrinted>
  <dcterms:created xsi:type="dcterms:W3CDTF">1998-12-08T10:37:05Z</dcterms:created>
  <dcterms:modified xsi:type="dcterms:W3CDTF">2024-10-21T08:33:00Z</dcterms:modified>
</cp:coreProperties>
</file>