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<sst xmlns="http://schemas.openxmlformats.org/spreadsheetml/2006/main" count="94" uniqueCount="72">
  <si>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</si>
  <si>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</si>
  <si>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</si>
  <si>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</si>
  <si>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</si>
  <si>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</si>
  <si>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</si>
  <si>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</si>
  <si>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</si>
  <si>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</si>
  <si>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</si>
  <si>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</si>
  <si>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</si>
  <si>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</si>
  <si>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</si>
  <si>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</si>
  <si>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</si>
  <si>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</si>
  <si>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</si>
  <si>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</si>
  <si>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</si>
  <si>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</si>
  <si>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</si>
  <si>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</si>
  <si>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</si>
  <si>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</si>
  <si>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</si>
  <si>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</si>
  <si>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</si>
  <si>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</si>
  <si>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</si>
  <si>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</si>
  <si>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</si>
  <si>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</si>
  <si>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</si>
  <si>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</si>
  <si>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</si>
  <si>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</si>
  <si>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</si>
  <si>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</si>
  <si>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</si>
  <si>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</si>
  <si>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</si>
  <si>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</si>
  <si>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</si>
  <si>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</si>
  <si>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</si>
  <si>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</si>
  <si>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</si>
  <si>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</si>
  <si>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</si>
  <si>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</si>
  <si>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</si>
  <si>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</si>
  <si>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</si>
  <si>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</si>
  <si>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</si>
  <si>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</si>
  <si>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</si>
  <si>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</si>
  <si>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</si>
  <si>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</si>
  <si>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</si>
  <si>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</si>
  <si>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</si>
  <si>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</si>
  <si>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</si>
  <si>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</si>
  <si>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</si>
  <si>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</si>
  <si>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№23</t>
  </si>
  <si>
    <r>
      <t xml:space="preserve">на 31 октября  2024г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</si>
</sst>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7.75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16</v>
      </c>
      <c r="C6" s="122"/>
      <c r="D6" s="123"/>
      <c r="E6" s="121" t="s">
        <v>17</v>
      </c>
      <c r="F6" s="122"/>
      <c r="G6" s="123"/>
      <c r="H6" s="105" t="s">
        <v>15</v>
      </c>
      <c r="I6" s="105"/>
      <c r="J6" s="105"/>
      <c r="K6" s="105" t="s">
        <v>21</v>
      </c>
      <c r="L6" s="105"/>
      <c r="M6" s="105" t="s">
        <v>20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4" t="s">
        <v>19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156</v>
      </c>
      <c r="C9" s="167">
        <f>B9*E9</f>
        <v>8580</v>
      </c>
      <c r="D9" s="168"/>
      <c r="E9" s="135">
        <v>55</v>
      </c>
      <c r="F9" s="136"/>
      <c r="G9" s="137"/>
      <c r="H9" s="139">
        <v>94</v>
      </c>
      <c r="I9" s="139"/>
      <c r="J9" s="139"/>
      <c r="K9" s="131">
        <v>58.48</v>
      </c>
      <c r="L9" s="131"/>
      <c r="M9" s="131">
        <f>H9*K9</f>
        <v>5497.12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58.48</v>
      </c>
      <c r="L10" s="131"/>
      <c r="M10" s="131">
        <f>SUM(M9)</f>
        <v>5497.12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23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12</v>
      </c>
      <c r="V11" s="173"/>
      <c r="W11" s="173"/>
      <c r="X11" s="174"/>
      <c r="Y11" s="7"/>
      <c r="Z11" s="154" t="s">
        <v>11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22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47</v>
      </c>
      <c r="F14" s="140" t="s">
        <v>63</v>
      </c>
      <c r="G14" s="141"/>
      <c r="H14" s="140" t="s">
        <v>67</v>
      </c>
      <c r="I14" s="141"/>
      <c r="J14" s="107"/>
      <c r="K14" s="107"/>
      <c r="L14" s="107" t="s">
        <v>56</v>
      </c>
      <c r="M14" s="107" t="s">
        <v>57</v>
      </c>
      <c r="N14" s="107" t="s">
        <v>58</v>
      </c>
      <c r="O14" s="107" t="s">
        <v>48</v>
      </c>
      <c r="P14" s="107" t="s">
        <v>36</v>
      </c>
      <c r="Q14" s="107" t="s">
        <v>64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69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94</v>
      </c>
      <c r="F18" s="127">
        <v>94</v>
      </c>
      <c r="G18" s="128"/>
      <c r="H18" s="127">
        <v>94</v>
      </c>
      <c r="I18" s="128"/>
      <c r="J18" s="22"/>
      <c r="K18" s="36"/>
      <c r="L18" s="36">
        <v>94</v>
      </c>
      <c r="M18" s="36">
        <v>94</v>
      </c>
      <c r="N18" s="36">
        <v>94</v>
      </c>
      <c r="O18" s="36">
        <v>94</v>
      </c>
      <c r="P18" s="21">
        <v>94</v>
      </c>
      <c r="Q18" s="36">
        <v>94</v>
      </c>
      <c r="R18" s="36">
        <v>94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29" t="s">
        <v>44</v>
      </c>
      <c r="G19" s="130"/>
      <c r="H19" s="129" t="s">
        <v>49</v>
      </c>
      <c r="I19" s="130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1.8800000000000001</v>
      </c>
      <c r="AA20" s="86">
        <f>C20*Z20</f>
        <v>94</v>
      </c>
      <c r="AB20" s="1"/>
      <c r="AC20" s="1"/>
    </row>
    <row r="21" spans="2:29" ht="13.5" customHeight="1">
      <c r="B21" s="17" t="s">
        <v>31</v>
      </c>
      <c r="C21" s="9">
        <v>70</v>
      </c>
      <c r="D21" s="7" t="s">
        <v>14</v>
      </c>
      <c r="E21" s="39">
        <v>4.4999999999999998E-2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>
        <v>0.03</v>
      </c>
      <c r="S21" s="27"/>
      <c r="T21" s="27"/>
      <c r="U21" s="90">
        <f t="shared" ref="U21:U45" si="0">T21+S21+Q21+P21+O21+N21+M21+L21+K21+J21+H21+F21+E21+R21</f>
        <v>8.4999999999999992E-2</v>
      </c>
      <c r="V21" s="91"/>
      <c r="W21" s="91"/>
      <c r="X21" s="91"/>
      <c r="Y21" s="92"/>
      <c r="Z21" s="18">
        <f>U21*E18</f>
        <v>7.9899999999999993</v>
      </c>
      <c r="AA21" s="89">
        <f t="shared" ref="AA21:AA45" si="1">C21*Z21</f>
        <v>559.29999999999995</v>
      </c>
      <c r="AB21" s="1"/>
      <c r="AC21" s="1"/>
    </row>
    <row r="22" spans="2:29" ht="13.5" customHeight="1">
      <c r="B22" s="17" t="s">
        <v>41</v>
      </c>
      <c r="C22" s="9">
        <v>72</v>
      </c>
      <c r="D22" s="60" t="s">
        <v>10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8.7600000000000004E-3</v>
      </c>
      <c r="R22" s="39">
        <v>0.01</v>
      </c>
      <c r="S22" s="28"/>
      <c r="T22" s="27"/>
      <c r="U22" s="90">
        <f t="shared" si="0"/>
        <v>4.0760000000000005E-2</v>
      </c>
      <c r="V22" s="91"/>
      <c r="W22" s="91"/>
      <c r="X22" s="91"/>
      <c r="Y22" s="92"/>
      <c r="Z22" s="18">
        <f>U22*E18</f>
        <v>3.8314400000000006</v>
      </c>
      <c r="AA22" s="89">
        <f t="shared" si="1"/>
        <v>275.86368000000004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95">
        <v>2.0000000000000001E-4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2.0000000000000001E-4</v>
      </c>
      <c r="S23" s="27"/>
      <c r="T23" s="27"/>
      <c r="U23" s="90">
        <f t="shared" si="0"/>
        <v>4.0000000000000002E-4</v>
      </c>
      <c r="V23" s="91"/>
      <c r="W23" s="91"/>
      <c r="X23" s="91"/>
      <c r="Y23" s="92"/>
      <c r="Z23" s="81">
        <f>U23*E18</f>
        <v>3.7600000000000001E-2</v>
      </c>
      <c r="AA23" s="89">
        <f t="shared" si="1"/>
        <v>28.200000000000003</v>
      </c>
      <c r="AB23" s="1"/>
      <c r="AC23" s="1"/>
    </row>
    <row r="24" spans="2:29" ht="13.5" customHeight="1">
      <c r="B24" s="17" t="s">
        <v>68</v>
      </c>
      <c r="C24" s="9">
        <v>550</v>
      </c>
      <c r="D24" s="7" t="s">
        <v>10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0.47000000000000003</v>
      </c>
      <c r="AA24" s="89">
        <f t="shared" si="1"/>
        <v>258.5</v>
      </c>
      <c r="AB24" s="1"/>
      <c r="AC24" s="1"/>
    </row>
    <row r="25" spans="2:29" ht="13.5" customHeight="1">
      <c r="B25" s="17" t="s">
        <v>30</v>
      </c>
      <c r="C25" s="9">
        <v>43.35</v>
      </c>
      <c r="D25" s="7" t="s">
        <v>10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1.4999999999999999E-2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9.5000000000000001E-2</v>
      </c>
      <c r="V25" s="91"/>
      <c r="W25" s="91"/>
      <c r="X25" s="91"/>
      <c r="Y25" s="92"/>
      <c r="Z25" s="18">
        <f>U25*E18</f>
        <v>8.93</v>
      </c>
      <c r="AA25" s="89">
        <f t="shared" si="1"/>
        <v>387.1155</v>
      </c>
      <c r="AB25" s="1"/>
      <c r="AC25" s="1"/>
    </row>
    <row r="26" spans="2:29" ht="13.5" customHeight="1">
      <c r="B26" s="17" t="s">
        <v>59</v>
      </c>
      <c r="C26" s="9">
        <v>32</v>
      </c>
      <c r="D26" s="7" t="s">
        <v>10</v>
      </c>
      <c r="E26" s="27"/>
      <c r="F26" s="93"/>
      <c r="G26" s="94"/>
      <c r="H26" s="99"/>
      <c r="I26" s="100"/>
      <c r="J26" s="26"/>
      <c r="K26" s="45"/>
      <c r="L26" s="27">
        <v>0.02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0.02</v>
      </c>
      <c r="V26" s="91"/>
      <c r="W26" s="91"/>
      <c r="X26" s="91"/>
      <c r="Y26" s="92"/>
      <c r="Z26" s="18">
        <f>U26*E18</f>
        <v>1.8800000000000001</v>
      </c>
      <c r="AA26" s="89">
        <f t="shared" si="1"/>
        <v>60.160000000000004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93"/>
      <c r="G27" s="94"/>
      <c r="H27" s="99"/>
      <c r="I27" s="100"/>
      <c r="J27" s="26"/>
      <c r="K27" s="45"/>
      <c r="L27" s="39">
        <v>0.06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0.06</v>
      </c>
      <c r="V27" s="91"/>
      <c r="W27" s="91"/>
      <c r="X27" s="91"/>
      <c r="Y27" s="92"/>
      <c r="Z27" s="80">
        <f>U27*E18</f>
        <v>5.64</v>
      </c>
      <c r="AA27" s="89">
        <f t="shared" si="1"/>
        <v>282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2.35</v>
      </c>
      <c r="AA28" s="89">
        <f t="shared" si="1"/>
        <v>129.25</v>
      </c>
      <c r="AB28" s="1"/>
      <c r="AC28" s="1"/>
    </row>
    <row r="29" spans="2:29" ht="13.5" customHeight="1">
      <c r="B29" s="17" t="s">
        <v>38</v>
      </c>
      <c r="C29" s="9">
        <v>36</v>
      </c>
      <c r="D29" s="7" t="s">
        <v>10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3.0000000000000001E-3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8.0000000000000002E-3</v>
      </c>
      <c r="V29" s="91"/>
      <c r="W29" s="91"/>
      <c r="X29" s="91"/>
      <c r="Y29" s="92"/>
      <c r="Z29" s="18">
        <f>U29*E18</f>
        <v>0.752</v>
      </c>
      <c r="AA29" s="89">
        <f t="shared" si="1"/>
        <v>27.071999999999999</v>
      </c>
      <c r="AB29" s="1"/>
      <c r="AC29" s="1"/>
    </row>
    <row r="30" spans="2:29" ht="13.5" customHeight="1">
      <c r="B30" s="17" t="s">
        <v>33</v>
      </c>
      <c r="C30" s="9">
        <v>35</v>
      </c>
      <c r="D30" s="7" t="s">
        <v>10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5.0000000000000001E-3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0.01</v>
      </c>
      <c r="V30" s="91"/>
      <c r="W30" s="91"/>
      <c r="X30" s="91"/>
      <c r="Y30" s="92"/>
      <c r="Z30" s="59">
        <f>U30*E18</f>
        <v>0.94000000000000006</v>
      </c>
      <c r="AA30" s="89">
        <f t="shared" si="1"/>
        <v>32.9</v>
      </c>
      <c r="AB30" s="1"/>
      <c r="AC30" s="1"/>
    </row>
    <row r="31" spans="2:29" ht="13.5" customHeight="1">
      <c r="B31" s="17" t="s">
        <v>42</v>
      </c>
      <c r="C31" s="9">
        <v>237</v>
      </c>
      <c r="D31" s="7" t="s">
        <v>10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0.28200000000000003</v>
      </c>
      <c r="AA31" s="89">
        <f t="shared" si="1"/>
        <v>66.834000000000003</v>
      </c>
      <c r="AB31" s="1"/>
      <c r="AC31" s="1"/>
    </row>
    <row r="32" spans="2:29" ht="13.5" customHeight="1">
      <c r="B32" s="17" t="s">
        <v>45</v>
      </c>
      <c r="C32" s="9">
        <v>200</v>
      </c>
      <c r="D32" s="7" t="s">
        <v>10</v>
      </c>
      <c r="E32" s="27"/>
      <c r="F32" s="97"/>
      <c r="G32" s="98"/>
      <c r="H32" s="101"/>
      <c r="I32" s="102"/>
      <c r="J32" s="26"/>
      <c r="K32" s="25"/>
      <c r="L32" s="27">
        <v>2E-3</v>
      </c>
      <c r="M32" s="27">
        <v>1E-3</v>
      </c>
      <c r="N32" s="42"/>
      <c r="O32" s="28"/>
      <c r="P32" s="27"/>
      <c r="Q32" s="27"/>
      <c r="R32" s="27"/>
      <c r="S32" s="27"/>
      <c r="T32" s="27"/>
      <c r="U32" s="90">
        <f t="shared" si="0"/>
        <v>3.0000000000000001E-3</v>
      </c>
      <c r="V32" s="91"/>
      <c r="W32" s="91"/>
      <c r="X32" s="91"/>
      <c r="Y32" s="92"/>
      <c r="Z32" s="32">
        <f>U32*E18</f>
        <v>0.28200000000000003</v>
      </c>
      <c r="AA32" s="89">
        <f t="shared" si="1"/>
        <v>56.400000000000006</v>
      </c>
      <c r="AB32" s="1"/>
      <c r="AC32" s="1"/>
    </row>
    <row r="33" spans="2:29" ht="13.5" customHeight="1">
      <c r="B33" s="17" t="s">
        <v>52</v>
      </c>
      <c r="C33" s="9">
        <v>130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2E-3</v>
      </c>
      <c r="M33" s="28">
        <v>2E-3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6.0000000000000001E-3</v>
      </c>
      <c r="V33" s="91"/>
      <c r="W33" s="91"/>
      <c r="X33" s="91"/>
      <c r="Y33" s="92"/>
      <c r="Z33" s="32">
        <f>U33*E18</f>
        <v>0.56400000000000006</v>
      </c>
      <c r="AA33" s="89">
        <f t="shared" si="1"/>
        <v>73.320000000000007</v>
      </c>
      <c r="AB33" s="1"/>
      <c r="AC33" s="1"/>
    </row>
    <row r="34" spans="2:29" ht="13.5" customHeight="1">
      <c r="B34" s="17" t="s">
        <v>60</v>
      </c>
      <c r="C34" s="9">
        <v>580</v>
      </c>
      <c r="D34" s="7" t="s">
        <v>10</v>
      </c>
      <c r="E34" s="27"/>
      <c r="F34" s="93"/>
      <c r="G34" s="94"/>
      <c r="H34" s="99"/>
      <c r="I34" s="100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0">
        <f t="shared" si="0"/>
        <v>0.05</v>
      </c>
      <c r="V34" s="91"/>
      <c r="W34" s="91"/>
      <c r="X34" s="91"/>
      <c r="Y34" s="92"/>
      <c r="Z34" s="18">
        <f>U34*E18</f>
        <v>4.7</v>
      </c>
      <c r="AA34" s="89">
        <f t="shared" si="1"/>
        <v>2726</v>
      </c>
      <c r="AB34" s="1"/>
      <c r="AC34" s="1"/>
    </row>
    <row r="35" spans="2:29" ht="13.5" customHeight="1">
      <c r="B35" s="17" t="s">
        <v>37</v>
      </c>
      <c r="C35" s="9">
        <v>9</v>
      </c>
      <c r="D35" s="70" t="s">
        <v>13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11.28</v>
      </c>
      <c r="AA35" s="89">
        <f t="shared" si="1"/>
        <v>101.52</v>
      </c>
      <c r="AB35" s="1"/>
    </row>
    <row r="36" spans="2:29" ht="13.5" customHeight="1">
      <c r="B36" s="17" t="s">
        <v>53</v>
      </c>
      <c r="C36" s="9">
        <v>50</v>
      </c>
      <c r="D36" s="71" t="s">
        <v>10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6.0000000000000001E-3</v>
      </c>
      <c r="P36" s="25"/>
      <c r="Q36" s="45"/>
      <c r="R36" s="46"/>
      <c r="S36" s="25"/>
      <c r="T36" s="25"/>
      <c r="U36" s="90">
        <f t="shared" si="0"/>
        <v>6.0000000000000001E-3</v>
      </c>
      <c r="V36" s="91"/>
      <c r="W36" s="91"/>
      <c r="X36" s="91"/>
      <c r="Y36" s="92"/>
      <c r="Z36" s="18">
        <f>U36*E18</f>
        <v>0.56400000000000006</v>
      </c>
      <c r="AA36" s="89">
        <f t="shared" si="1"/>
        <v>28.200000000000003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1.2E-2</v>
      </c>
      <c r="R37" s="25"/>
      <c r="S37" s="25"/>
      <c r="T37" s="25"/>
      <c r="U37" s="90">
        <f t="shared" si="0"/>
        <v>1.2E-2</v>
      </c>
      <c r="V37" s="91"/>
      <c r="W37" s="91"/>
      <c r="X37" s="91"/>
      <c r="Y37" s="92"/>
      <c r="Z37" s="18">
        <f>U37*E18</f>
        <v>1.1280000000000001</v>
      </c>
      <c r="AA37" s="89">
        <f t="shared" si="1"/>
        <v>112.80000000000001</v>
      </c>
      <c r="AB37" s="1"/>
      <c r="AC37" s="1"/>
    </row>
    <row r="38" spans="2:29" ht="13.5" customHeight="1">
      <c r="B38" s="17" t="s">
        <v>43</v>
      </c>
      <c r="C38" s="9">
        <v>30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2E-3</v>
      </c>
      <c r="N38" s="25"/>
      <c r="O38" s="25"/>
      <c r="P38" s="25"/>
      <c r="Q38" s="45">
        <v>0.04</v>
      </c>
      <c r="R38" s="25"/>
      <c r="S38" s="25"/>
      <c r="T38" s="25"/>
      <c r="U38" s="90">
        <f t="shared" si="0"/>
        <v>4.2000000000000003E-2</v>
      </c>
      <c r="V38" s="91"/>
      <c r="W38" s="91"/>
      <c r="X38" s="91"/>
      <c r="Y38" s="92"/>
      <c r="Z38" s="18">
        <f>U38*E18</f>
        <v>3.9480000000000004</v>
      </c>
      <c r="AA38" s="89">
        <f t="shared" si="1"/>
        <v>118.44000000000001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5.0000000000000001E-4</v>
      </c>
      <c r="R39" s="25"/>
      <c r="S39" s="25"/>
      <c r="T39" s="25"/>
      <c r="U39" s="90">
        <f t="shared" si="0"/>
        <v>5.0000000000000001E-4</v>
      </c>
      <c r="V39" s="91"/>
      <c r="W39" s="91"/>
      <c r="X39" s="91"/>
      <c r="Y39" s="92"/>
      <c r="Z39" s="74">
        <f>U39*E18</f>
        <v>4.7E-2</v>
      </c>
      <c r="AA39" s="89">
        <f t="shared" si="1"/>
        <v>25.85</v>
      </c>
      <c r="AB39" s="1"/>
      <c r="AC39" s="1"/>
    </row>
    <row r="40" spans="2:29" ht="13.5" customHeight="1">
      <c r="B40" s="17" t="s">
        <v>46</v>
      </c>
      <c r="C40" s="9">
        <v>750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17</v>
      </c>
      <c r="D41" s="73" t="s">
        <v>10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4.0000000000000001E-3</v>
      </c>
      <c r="V41" s="91"/>
      <c r="W41" s="91"/>
      <c r="X41" s="91"/>
      <c r="Y41" s="92"/>
      <c r="Z41" s="80">
        <f>U41*E18</f>
        <v>0.376</v>
      </c>
      <c r="AA41" s="89">
        <f t="shared" si="1"/>
        <v>6.3920000000000003</v>
      </c>
      <c r="AB41" s="1"/>
      <c r="AC41" s="1"/>
    </row>
    <row r="42" spans="2:29" ht="13.5" customHeight="1">
      <c r="B42" s="17" t="s">
        <v>61</v>
      </c>
      <c r="C42" s="9">
        <v>100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0.47000000000000003</v>
      </c>
      <c r="AA42" s="89">
        <f t="shared" si="1"/>
        <v>47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5497.1171800000002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2024-10-17T06:06:39Z</cp:lastPrinted>
  <dcterms:created xsi:type="dcterms:W3CDTF">1998-12-08T10:37:05Z</dcterms:created>
  <dcterms:modified xsi:type="dcterms:W3CDTF">2024-10-31T06:06:56Z</dcterms:modified>
</cp:coreProperties>
</file>