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<sst xmlns="http://schemas.openxmlformats.org/spreadsheetml/2006/main" count="91" uniqueCount="70">
  <si>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</si>
  <si>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</si>
  <si>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</si>
  <si>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</si>
  <si>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</si>
  <si>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</si>
  <si>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</si>
  <si>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</si>
  <si>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</si>
  <si>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</si>
  <si>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</si>
  <si>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</si>
  <si>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</si>
  <si>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</si>
  <si>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</si>
  <si>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</si>
  <si>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</si>
  <si>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</si>
  <si>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</si>
  <si>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</si>
  <si>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</si>
  <si>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</si>
  <si>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</si>
  <si>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</si>
  <si>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</si>
  <si>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</si>
  <si>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</si>
  <si>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</si>
  <si>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</si>
  <si>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</si>
  <si>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</si>
  <si>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</si>
  <si>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</si>
  <si>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</si>
  <si>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</si>
  <si>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</si>
  <si>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</si>
  <si>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</si>
  <si>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</si>
  <si>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</si>
  <si>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</si>
  <si>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</si>
  <si>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</si>
  <si>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</si>
  <si>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</si>
  <si>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</si>
  <si>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</si>
  <si>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</si>
  <si>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</si>
  <si>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</si>
  <si>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</si>
  <si>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</si>
  <si>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</si>
  <si>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</si>
  <si>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</si>
  <si>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</si>
  <si>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</si>
  <si>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</si>
  <si>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</si>
  <si>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</si>
  <si>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</si>
  <si>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</si>
  <si>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</si>
  <si>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</si>
  <si>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60-25</t>
  </si>
  <si>
    <t>30</t>
  </si>
  <si>
    <t>Макароны отварные</t>
  </si>
  <si>
    <t>макароны</t>
  </si>
  <si>
    <t>Меню-требование на выдачу продуктов питания № 06</t>
  </si>
  <si>
    <r>
      <t xml:space="preserve">на 08 ноября 2024г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</si>
</sst>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138673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0.5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28">
        <f>B9*E9</f>
        <v>8581.56</v>
      </c>
      <c r="D9" s="130"/>
      <c r="E9" s="106">
        <v>55.01</v>
      </c>
      <c r="F9" s="107"/>
      <c r="G9" s="108"/>
      <c r="H9" s="110">
        <v>110</v>
      </c>
      <c r="I9" s="110"/>
      <c r="J9" s="110"/>
      <c r="K9" s="102">
        <v>54.31</v>
      </c>
      <c r="L9" s="102"/>
      <c r="M9" s="102">
        <f>H9*K9</f>
        <v>5974.1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54.31</v>
      </c>
      <c r="L10" s="102"/>
      <c r="M10" s="102">
        <f>SUM(M9)</f>
        <v>5974.1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62</v>
      </c>
      <c r="F14" s="111" t="s">
        <v>56</v>
      </c>
      <c r="G14" s="112"/>
      <c r="H14" s="111" t="s">
        <v>35</v>
      </c>
      <c r="I14" s="112"/>
      <c r="J14" s="78"/>
      <c r="K14" s="78" t="s">
        <v>57</v>
      </c>
      <c r="L14" s="78" t="s">
        <v>47</v>
      </c>
      <c r="M14" s="78" t="s">
        <v>66</v>
      </c>
      <c r="N14" s="78" t="s">
        <v>35</v>
      </c>
      <c r="O14" s="78" t="s">
        <v>60</v>
      </c>
      <c r="P14" s="78"/>
      <c r="Q14" s="78" t="s">
        <v>53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48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4">
        <v>6</v>
      </c>
      <c r="I17" s="136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4">
        <v>17</v>
      </c>
      <c r="V17" s="135"/>
      <c r="W17" s="135"/>
      <c r="X17" s="135"/>
      <c r="Y17" s="136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110</v>
      </c>
      <c r="F18" s="98">
        <v>110</v>
      </c>
      <c r="G18" s="99"/>
      <c r="H18" s="98">
        <v>110</v>
      </c>
      <c r="I18" s="99"/>
      <c r="J18" s="22"/>
      <c r="K18" s="36">
        <v>110</v>
      </c>
      <c r="L18" s="36">
        <v>110</v>
      </c>
      <c r="M18" s="36">
        <v>110</v>
      </c>
      <c r="N18" s="36">
        <v>110</v>
      </c>
      <c r="O18" s="36">
        <v>110</v>
      </c>
      <c r="P18" s="21"/>
      <c r="Q18" s="36">
        <v>110</v>
      </c>
      <c r="R18" s="36">
        <v>110</v>
      </c>
      <c r="S18" s="36" t="s">
        <v>55</v>
      </c>
      <c r="T18" s="36"/>
      <c r="U18" s="139"/>
      <c r="V18" s="140"/>
      <c r="W18" s="140"/>
      <c r="X18" s="140"/>
      <c r="Y18" s="141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52</v>
      </c>
      <c r="G19" s="101"/>
      <c r="H19" s="100" t="s">
        <v>65</v>
      </c>
      <c r="I19" s="101"/>
      <c r="J19" s="22"/>
      <c r="K19" s="23">
        <v>200</v>
      </c>
      <c r="L19" s="23" t="s">
        <v>64</v>
      </c>
      <c r="M19" s="23">
        <v>80</v>
      </c>
      <c r="N19" s="58" t="s">
        <v>43</v>
      </c>
      <c r="O19" s="23">
        <v>200</v>
      </c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63</v>
      </c>
      <c r="C20" s="9">
        <v>90</v>
      </c>
      <c r="D20" s="7" t="s">
        <v>9</v>
      </c>
      <c r="E20" s="27">
        <v>0.02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28">
        <f>T20+S20+Q20+P20+O20+N20+M20+L20+K20+J20+H20+F20+E20+R20</f>
        <v>0.02</v>
      </c>
      <c r="V20" s="129"/>
      <c r="W20" s="129"/>
      <c r="X20" s="129"/>
      <c r="Y20" s="130"/>
      <c r="Z20" s="32">
        <f>U20*E18</f>
        <v>2.2000000000000002</v>
      </c>
      <c r="AA20" s="61">
        <f>C20*Z20</f>
        <v>198.00000000000003</v>
      </c>
      <c r="AB20" s="1"/>
      <c r="AC20" s="1"/>
    </row>
    <row r="21" spans="2:29" ht="13.5" customHeight="1">
      <c r="B21" s="17" t="s">
        <v>30</v>
      </c>
      <c r="C21" s="9">
        <v>75</v>
      </c>
      <c r="D21" s="7" t="s">
        <v>13</v>
      </c>
      <c r="E21" s="39">
        <v>0.03</v>
      </c>
      <c r="F21" s="137"/>
      <c r="G21" s="138"/>
      <c r="H21" s="70"/>
      <c r="I21" s="71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131">
        <f t="shared" ref="U21:U40" si="0">T21+S21+Q21+P21+O21+N21+M21+L21+K21+J21+H21+F21+E21+R21</f>
        <v>0.05</v>
      </c>
      <c r="V21" s="132"/>
      <c r="W21" s="132"/>
      <c r="X21" s="132"/>
      <c r="Y21" s="133"/>
      <c r="Z21" s="18">
        <f>U21*E18</f>
        <v>5.5</v>
      </c>
      <c r="AA21" s="63">
        <f t="shared" ref="AA21:AA40" si="1">C21*Z21</f>
        <v>412.5</v>
      </c>
      <c r="AB21" s="1"/>
      <c r="AC21" s="1"/>
    </row>
    <row r="22" spans="2:29" ht="13.5" customHeight="1">
      <c r="B22" s="17" t="s">
        <v>44</v>
      </c>
      <c r="C22" s="9">
        <v>72</v>
      </c>
      <c r="D22" s="60" t="s">
        <v>9</v>
      </c>
      <c r="E22" s="28">
        <v>0.01</v>
      </c>
      <c r="F22" s="137">
        <v>0.01</v>
      </c>
      <c r="G22" s="138"/>
      <c r="H22" s="70"/>
      <c r="I22" s="71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128">
        <f t="shared" si="0"/>
        <v>4.5000000000000005E-2</v>
      </c>
      <c r="V22" s="129"/>
      <c r="W22" s="129"/>
      <c r="X22" s="129"/>
      <c r="Y22" s="130"/>
      <c r="Z22" s="18">
        <f>U22*E18</f>
        <v>4.95</v>
      </c>
      <c r="AA22" s="63">
        <f t="shared" si="1"/>
        <v>356.40000000000003</v>
      </c>
      <c r="AB22" s="1"/>
      <c r="AC22" s="1"/>
    </row>
    <row r="23" spans="2:29" ht="13.5" customHeight="1">
      <c r="B23" s="17" t="s">
        <v>49</v>
      </c>
      <c r="C23" s="9">
        <v>150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128">
        <f t="shared" si="0"/>
        <v>0</v>
      </c>
      <c r="V23" s="129"/>
      <c r="W23" s="129"/>
      <c r="X23" s="129"/>
      <c r="Y23" s="130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1E-4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2.0000000000000001E-4</v>
      </c>
      <c r="S24" s="27"/>
      <c r="T24" s="27"/>
      <c r="U24" s="128">
        <f t="shared" si="0"/>
        <v>3.0000000000000003E-4</v>
      </c>
      <c r="V24" s="129"/>
      <c r="W24" s="129"/>
      <c r="X24" s="129"/>
      <c r="Y24" s="130"/>
      <c r="Z24" s="32">
        <f>U24*E18</f>
        <v>3.3000000000000002E-2</v>
      </c>
      <c r="AA24" s="63">
        <f t="shared" si="1"/>
        <v>24.75</v>
      </c>
      <c r="AB24" s="1"/>
      <c r="AC24" s="1"/>
    </row>
    <row r="25" spans="2:29" ht="13.5" customHeight="1">
      <c r="B25" s="17" t="s">
        <v>45</v>
      </c>
      <c r="C25" s="9">
        <v>1045</v>
      </c>
      <c r="D25" s="7" t="s">
        <v>9</v>
      </c>
      <c r="E25" s="27"/>
      <c r="F25" s="64"/>
      <c r="G25" s="65"/>
      <c r="H25" s="70"/>
      <c r="I25" s="71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128">
        <f t="shared" si="0"/>
        <v>0</v>
      </c>
      <c r="V25" s="129"/>
      <c r="W25" s="129"/>
      <c r="X25" s="129"/>
      <c r="Y25" s="130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46</v>
      </c>
      <c r="D26" s="7" t="s">
        <v>9</v>
      </c>
      <c r="E26" s="27"/>
      <c r="F26" s="64"/>
      <c r="G26" s="65"/>
      <c r="H26" s="70">
        <v>0.03</v>
      </c>
      <c r="I26" s="71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128">
        <f t="shared" si="0"/>
        <v>0.09</v>
      </c>
      <c r="V26" s="129"/>
      <c r="W26" s="129"/>
      <c r="X26" s="129"/>
      <c r="Y26" s="130"/>
      <c r="Z26" s="18">
        <f>U26*E18</f>
        <v>9.9</v>
      </c>
      <c r="AA26" s="63">
        <f t="shared" si="1"/>
        <v>455.40000000000003</v>
      </c>
      <c r="AB26" s="1"/>
      <c r="AC26" s="1"/>
    </row>
    <row r="27" spans="2:29" ht="13.5" customHeight="1">
      <c r="B27" s="17" t="s">
        <v>31</v>
      </c>
      <c r="C27" s="9">
        <v>48</v>
      </c>
      <c r="D27" s="7" t="s">
        <v>9</v>
      </c>
      <c r="E27" s="27"/>
      <c r="F27" s="64"/>
      <c r="G27" s="65"/>
      <c r="H27" s="70"/>
      <c r="I27" s="71"/>
      <c r="J27" s="26"/>
      <c r="K27" s="45">
        <v>0.05</v>
      </c>
      <c r="L27" s="27"/>
      <c r="M27" s="39"/>
      <c r="N27" s="27"/>
      <c r="O27" s="27"/>
      <c r="P27" s="27"/>
      <c r="Q27" s="27"/>
      <c r="R27" s="27"/>
      <c r="S27" s="27"/>
      <c r="T27" s="27"/>
      <c r="U27" s="128">
        <f t="shared" si="0"/>
        <v>0.05</v>
      </c>
      <c r="V27" s="129"/>
      <c r="W27" s="129"/>
      <c r="X27" s="129"/>
      <c r="Y27" s="130"/>
      <c r="Z27" s="18">
        <f>U27*E18</f>
        <v>5.5</v>
      </c>
      <c r="AA27" s="63">
        <f t="shared" si="1"/>
        <v>264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64"/>
      <c r="G28" s="65"/>
      <c r="H28" s="70"/>
      <c r="I28" s="71"/>
      <c r="J28" s="26"/>
      <c r="K28" s="25">
        <v>7.0499999999999998E-3</v>
      </c>
      <c r="L28" s="28"/>
      <c r="M28" s="27"/>
      <c r="N28" s="27"/>
      <c r="O28" s="27"/>
      <c r="P28" s="27"/>
      <c r="Q28" s="27"/>
      <c r="R28" s="27"/>
      <c r="S28" s="27"/>
      <c r="T28" s="27"/>
      <c r="U28" s="128">
        <f t="shared" si="0"/>
        <v>7.0499999999999998E-3</v>
      </c>
      <c r="V28" s="129"/>
      <c r="W28" s="129"/>
      <c r="X28" s="129"/>
      <c r="Y28" s="130"/>
      <c r="Z28" s="18">
        <f>U28*E18</f>
        <v>0.77549999999999997</v>
      </c>
      <c r="AA28" s="63">
        <f t="shared" si="1"/>
        <v>31.02</v>
      </c>
      <c r="AB28" s="1"/>
      <c r="AC28" s="1"/>
    </row>
    <row r="29" spans="2:29" ht="13.5" customHeight="1">
      <c r="B29" s="17" t="s">
        <v>58</v>
      </c>
      <c r="C29" s="9">
        <v>35</v>
      </c>
      <c r="D29" s="7" t="s">
        <v>9</v>
      </c>
      <c r="E29" s="27"/>
      <c r="F29" s="64"/>
      <c r="G29" s="65"/>
      <c r="H29" s="70"/>
      <c r="I29" s="71"/>
      <c r="J29" s="26"/>
      <c r="K29" s="25">
        <v>3.5000000000000003E-2</v>
      </c>
      <c r="L29" s="27"/>
      <c r="M29" s="27"/>
      <c r="N29" s="27"/>
      <c r="O29" s="27"/>
      <c r="P29" s="27"/>
      <c r="Q29" s="27"/>
      <c r="R29" s="27"/>
      <c r="S29" s="27"/>
      <c r="T29" s="27"/>
      <c r="U29" s="128">
        <f t="shared" si="0"/>
        <v>3.5000000000000003E-2</v>
      </c>
      <c r="V29" s="129"/>
      <c r="W29" s="129"/>
      <c r="X29" s="129"/>
      <c r="Y29" s="130"/>
      <c r="Z29" s="18">
        <f>U29*E18</f>
        <v>3.8500000000000005</v>
      </c>
      <c r="AA29" s="63">
        <f t="shared" si="1"/>
        <v>134.75000000000003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64"/>
      <c r="G30" s="65"/>
      <c r="H30" s="70"/>
      <c r="I30" s="71"/>
      <c r="J30" s="26"/>
      <c r="K30" s="29">
        <v>3.0000000000000001E-3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128">
        <f t="shared" si="0"/>
        <v>6.0000000000000001E-3</v>
      </c>
      <c r="V30" s="129"/>
      <c r="W30" s="129"/>
      <c r="X30" s="129"/>
      <c r="Y30" s="130"/>
      <c r="Z30" s="59">
        <f>U30*E18</f>
        <v>0.66</v>
      </c>
      <c r="AA30" s="63">
        <f t="shared" si="1"/>
        <v>29.700000000000003</v>
      </c>
      <c r="AB30" s="1"/>
      <c r="AC30" s="1"/>
    </row>
    <row r="31" spans="2:29" ht="13.5" customHeight="1">
      <c r="B31" s="17" t="s">
        <v>41</v>
      </c>
      <c r="C31" s="9">
        <v>200</v>
      </c>
      <c r="D31" s="7" t="s">
        <v>9</v>
      </c>
      <c r="E31" s="27"/>
      <c r="F31" s="64"/>
      <c r="G31" s="65"/>
      <c r="H31" s="70"/>
      <c r="I31" s="71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128">
        <f t="shared" si="0"/>
        <v>1E-3</v>
      </c>
      <c r="V31" s="129"/>
      <c r="W31" s="129"/>
      <c r="X31" s="129"/>
      <c r="Y31" s="130"/>
      <c r="Z31" s="18">
        <f>U31*E18</f>
        <v>0.11</v>
      </c>
      <c r="AA31" s="63">
        <f t="shared" si="1"/>
        <v>22</v>
      </c>
      <c r="AB31" s="1"/>
      <c r="AC31" s="1"/>
    </row>
    <row r="32" spans="2:29" ht="13.5" customHeight="1">
      <c r="B32" s="17" t="s">
        <v>40</v>
      </c>
      <c r="C32" s="9">
        <v>135</v>
      </c>
      <c r="D32" s="7" t="s">
        <v>9</v>
      </c>
      <c r="E32" s="27"/>
      <c r="F32" s="66"/>
      <c r="G32" s="67"/>
      <c r="H32" s="72"/>
      <c r="I32" s="73"/>
      <c r="J32" s="26"/>
      <c r="K32" s="25">
        <v>5.0000000000000001E-3</v>
      </c>
      <c r="L32" s="27">
        <v>4.0000000000000001E-3</v>
      </c>
      <c r="M32" s="27"/>
      <c r="N32" s="42"/>
      <c r="O32" s="28"/>
      <c r="P32" s="27"/>
      <c r="Q32" s="27">
        <v>5.0000000000000001E-3</v>
      </c>
      <c r="R32" s="27"/>
      <c r="S32" s="27"/>
      <c r="T32" s="27"/>
      <c r="U32" s="128">
        <f t="shared" si="0"/>
        <v>1.4000000000000002E-2</v>
      </c>
      <c r="V32" s="129"/>
      <c r="W32" s="129"/>
      <c r="X32" s="129"/>
      <c r="Y32" s="130"/>
      <c r="Z32" s="32">
        <f>U32*E18</f>
        <v>1.5400000000000003</v>
      </c>
      <c r="AA32" s="63">
        <f t="shared" si="1"/>
        <v>207.90000000000003</v>
      </c>
      <c r="AB32" s="1"/>
      <c r="AC32" s="1"/>
    </row>
    <row r="33" spans="2:29" ht="13.5" customHeight="1">
      <c r="B33" s="17" t="s">
        <v>46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0.01</v>
      </c>
      <c r="M33" s="27"/>
      <c r="N33" s="39"/>
      <c r="O33" s="28"/>
      <c r="P33" s="27"/>
      <c r="Q33" s="28">
        <v>0.01</v>
      </c>
      <c r="R33" s="27"/>
      <c r="S33" s="27"/>
      <c r="T33" s="27"/>
      <c r="U33" s="131">
        <f t="shared" si="0"/>
        <v>2.1999999999999999E-2</v>
      </c>
      <c r="V33" s="132"/>
      <c r="W33" s="132"/>
      <c r="X33" s="132"/>
      <c r="Y33" s="133"/>
      <c r="Z33" s="32">
        <f>U33*E18</f>
        <v>2.42</v>
      </c>
      <c r="AA33" s="63">
        <f t="shared" si="1"/>
        <v>672.76</v>
      </c>
      <c r="AB33" s="1"/>
      <c r="AC33" s="1"/>
    </row>
    <row r="34" spans="2:29" ht="13.5" customHeight="1">
      <c r="B34" s="17" t="s">
        <v>59</v>
      </c>
      <c r="C34" s="9">
        <v>35</v>
      </c>
      <c r="D34" s="7" t="s">
        <v>9</v>
      </c>
      <c r="E34" s="27"/>
      <c r="F34" s="64"/>
      <c r="G34" s="65"/>
      <c r="H34" s="70"/>
      <c r="I34" s="71"/>
      <c r="J34" s="30"/>
      <c r="K34" s="46">
        <v>2.5000000000000001E-2</v>
      </c>
      <c r="L34" s="27"/>
      <c r="M34" s="39"/>
      <c r="N34" s="27"/>
      <c r="O34" s="27"/>
      <c r="P34" s="27"/>
      <c r="Q34" s="39"/>
      <c r="R34" s="39"/>
      <c r="S34" s="27"/>
      <c r="T34" s="27"/>
      <c r="U34" s="128">
        <f t="shared" si="0"/>
        <v>2.5000000000000001E-2</v>
      </c>
      <c r="V34" s="129"/>
      <c r="W34" s="129"/>
      <c r="X34" s="129"/>
      <c r="Y34" s="130"/>
      <c r="Z34" s="18">
        <f>U34*E18</f>
        <v>2.75</v>
      </c>
      <c r="AA34" s="63">
        <f t="shared" si="1"/>
        <v>96.25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64"/>
      <c r="G35" s="65"/>
      <c r="H35" s="70"/>
      <c r="I35" s="74"/>
      <c r="J35" s="26"/>
      <c r="K35" s="25"/>
      <c r="L35" s="46">
        <v>0.09</v>
      </c>
      <c r="M35" s="46"/>
      <c r="N35" s="45"/>
      <c r="O35" s="25"/>
      <c r="P35" s="25"/>
      <c r="Q35" s="46">
        <v>0.1</v>
      </c>
      <c r="R35" s="45"/>
      <c r="S35" s="25"/>
      <c r="T35" s="25"/>
      <c r="U35" s="128">
        <f t="shared" si="0"/>
        <v>0.19</v>
      </c>
      <c r="V35" s="129"/>
      <c r="W35" s="129"/>
      <c r="X35" s="129"/>
      <c r="Y35" s="130"/>
      <c r="Z35" s="18">
        <f>U35*E18</f>
        <v>20.9</v>
      </c>
      <c r="AA35" s="63">
        <f t="shared" si="1"/>
        <v>209</v>
      </c>
      <c r="AB35" s="1"/>
    </row>
    <row r="36" spans="2:29" ht="13.5" customHeight="1">
      <c r="B36" s="17" t="s">
        <v>50</v>
      </c>
      <c r="C36" s="9">
        <v>580</v>
      </c>
      <c r="D36" s="7" t="s">
        <v>9</v>
      </c>
      <c r="E36" s="27"/>
      <c r="F36" s="64"/>
      <c r="G36" s="65"/>
      <c r="H36" s="70"/>
      <c r="I36" s="74"/>
      <c r="J36" s="44"/>
      <c r="K36" s="25"/>
      <c r="L36" s="46">
        <v>0.04</v>
      </c>
      <c r="M36" s="25"/>
      <c r="N36" s="25"/>
      <c r="O36" s="25"/>
      <c r="P36" s="25"/>
      <c r="Q36" s="46"/>
      <c r="R36" s="46"/>
      <c r="S36" s="25"/>
      <c r="T36" s="25"/>
      <c r="U36" s="131">
        <f t="shared" si="0"/>
        <v>0.04</v>
      </c>
      <c r="V36" s="132"/>
      <c r="W36" s="132"/>
      <c r="X36" s="132"/>
      <c r="Y36" s="133"/>
      <c r="Z36" s="18">
        <f>U36*E18</f>
        <v>4.4000000000000004</v>
      </c>
      <c r="AA36" s="63">
        <f t="shared" si="1"/>
        <v>2552</v>
      </c>
      <c r="AB36" s="1"/>
      <c r="AC36" s="1"/>
    </row>
    <row r="37" spans="2:29" ht="13.5" customHeight="1">
      <c r="B37" s="17" t="s">
        <v>51</v>
      </c>
      <c r="C37" s="9">
        <v>35</v>
      </c>
      <c r="D37" s="53" t="s">
        <v>9</v>
      </c>
      <c r="E37" s="27"/>
      <c r="F37" s="64"/>
      <c r="G37" s="65"/>
      <c r="H37" s="70"/>
      <c r="I37" s="71"/>
      <c r="J37" s="41"/>
      <c r="K37" s="25"/>
      <c r="L37" s="45">
        <v>1E-3</v>
      </c>
      <c r="M37" s="25"/>
      <c r="N37" s="25"/>
      <c r="O37" s="25"/>
      <c r="P37" s="25"/>
      <c r="Q37" s="25">
        <v>2.5000000000000001E-2</v>
      </c>
      <c r="R37" s="25"/>
      <c r="S37" s="25"/>
      <c r="T37" s="25"/>
      <c r="U37" s="128">
        <f t="shared" si="0"/>
        <v>2.6000000000000002E-2</v>
      </c>
      <c r="V37" s="129"/>
      <c r="W37" s="129"/>
      <c r="X37" s="129"/>
      <c r="Y37" s="130"/>
      <c r="Z37" s="18">
        <f>U37*E18</f>
        <v>2.8600000000000003</v>
      </c>
      <c r="AA37" s="63">
        <f t="shared" si="1"/>
        <v>100.10000000000001</v>
      </c>
      <c r="AB37" s="1"/>
      <c r="AC37" s="1"/>
    </row>
    <row r="38" spans="2:29" ht="13.5" customHeight="1">
      <c r="B38" s="17" t="s">
        <v>67</v>
      </c>
      <c r="C38" s="9">
        <v>38</v>
      </c>
      <c r="D38" s="7" t="s">
        <v>9</v>
      </c>
      <c r="E38" s="27"/>
      <c r="F38" s="64"/>
      <c r="G38" s="65"/>
      <c r="H38" s="70"/>
      <c r="I38" s="74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128">
        <f t="shared" si="0"/>
        <v>0.03</v>
      </c>
      <c r="V38" s="129"/>
      <c r="W38" s="129"/>
      <c r="X38" s="129"/>
      <c r="Y38" s="130"/>
      <c r="Z38" s="18">
        <f>U38*E18</f>
        <v>3.3</v>
      </c>
      <c r="AA38" s="63">
        <f t="shared" si="1"/>
        <v>125.39999999999999</v>
      </c>
      <c r="AB38" s="1"/>
      <c r="AC38" s="1"/>
    </row>
    <row r="39" spans="2:29" ht="13.5" customHeight="1">
      <c r="B39" s="17" t="s">
        <v>61</v>
      </c>
      <c r="C39" s="9">
        <v>135</v>
      </c>
      <c r="D39" s="7" t="s">
        <v>9</v>
      </c>
      <c r="E39" s="27"/>
      <c r="F39" s="64"/>
      <c r="G39" s="65"/>
      <c r="H39" s="70"/>
      <c r="I39" s="74"/>
      <c r="J39" s="26"/>
      <c r="K39" s="45"/>
      <c r="L39" s="25"/>
      <c r="M39" s="25"/>
      <c r="N39" s="25"/>
      <c r="O39" s="47">
        <v>5.0000000000000001E-3</v>
      </c>
      <c r="P39" s="25"/>
      <c r="Q39" s="46"/>
      <c r="R39" s="25"/>
      <c r="S39" s="25"/>
      <c r="T39" s="25"/>
      <c r="U39" s="128">
        <f t="shared" si="0"/>
        <v>5.0000000000000001E-3</v>
      </c>
      <c r="V39" s="129"/>
      <c r="W39" s="129"/>
      <c r="X39" s="129"/>
      <c r="Y39" s="130"/>
      <c r="Z39" s="18">
        <f>U39*E18</f>
        <v>0.55000000000000004</v>
      </c>
      <c r="AA39" s="63">
        <f t="shared" si="1"/>
        <v>74.25</v>
      </c>
      <c r="AB39" s="1"/>
      <c r="AC39" s="1"/>
    </row>
    <row r="40" spans="2:29" ht="13.5" customHeight="1">
      <c r="B40" s="17" t="s">
        <v>39</v>
      </c>
      <c r="C40" s="9">
        <v>18</v>
      </c>
      <c r="D40" s="60" t="s">
        <v>9</v>
      </c>
      <c r="E40" s="28">
        <v>4.0000000000000001E-3</v>
      </c>
      <c r="F40" s="64"/>
      <c r="G40" s="65"/>
      <c r="H40" s="70"/>
      <c r="I40" s="74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146">
        <f t="shared" si="0"/>
        <v>4.0000000000000001E-3</v>
      </c>
      <c r="V40" s="147"/>
      <c r="W40" s="147"/>
      <c r="X40" s="147"/>
      <c r="Y40" s="148"/>
      <c r="Z40" s="18">
        <f>U40*E18</f>
        <v>0.44</v>
      </c>
      <c r="AA40" s="63">
        <f t="shared" si="1"/>
        <v>7.92</v>
      </c>
      <c r="AB40" s="1"/>
      <c r="AC40" s="1"/>
    </row>
    <row r="41" spans="2:29" ht="13.5" customHeight="1">
      <c r="B41" s="17"/>
      <c r="C41" s="9"/>
      <c r="D41" s="7"/>
      <c r="E41" s="27"/>
      <c r="F41" s="64"/>
      <c r="G41" s="65"/>
      <c r="H41" s="70"/>
      <c r="I41" s="74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42" t="s">
        <v>28</v>
      </c>
      <c r="V41" s="143"/>
      <c r="W41" s="143"/>
      <c r="X41" s="143"/>
      <c r="Y41" s="144"/>
      <c r="Z41" s="145"/>
      <c r="AA41" s="62">
        <f>SUM(AA20:AA40)</f>
        <v>5974.1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54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2024-10-25T06:04:47Z</cp:lastPrinted>
  <dcterms:created xsi:type="dcterms:W3CDTF">1998-12-08T10:37:05Z</dcterms:created>
  <dcterms:modified xsi:type="dcterms:W3CDTF">2024-11-08T13:01:59Z</dcterms:modified>
</cp:coreProperties>
</file>