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AA20" i="1" s="1"/>
  <c r="Z39" i="1" l="1"/>
  <c r="AA39" i="1" s="1"/>
  <c r="Z23" i="1" l="1"/>
  <c r="AA23" i="1" s="1"/>
  <c r="Z37" i="1"/>
  <c r="AA37" i="1" s="1"/>
  <c r="Z24" i="1"/>
  <c r="AA24" i="1" s="1"/>
  <c r="Z22" i="1"/>
  <c r="AA22" i="1" s="1"/>
  <c r="Z21" i="1"/>
  <c r="AA21" i="1" s="1"/>
  <c r="Z32" i="1" l="1"/>
  <c r="AA32" i="1" s="1"/>
  <c r="C9" i="1" l="1"/>
  <c r="Z36" i="1" l="1"/>
  <c r="AA36" i="1" s="1"/>
  <c r="Z35" i="1"/>
  <c r="AA35" i="1" s="1"/>
  <c r="Z34" i="1"/>
  <c r="AA34" i="1" s="1"/>
  <c r="Z33" i="1"/>
  <c r="AA33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38" i="1"/>
  <c r="AA38" i="1" s="1"/>
  <c r="M9" i="1"/>
  <c r="M10" i="1" s="1"/>
  <c r="Z31" i="1" l="1"/>
  <c r="AA31" i="1" s="1"/>
  <c r="AA40" i="1" s="1"/>
</calcChain>
</file>

<file path=xl/sharedStrings.xml><?xml version="1.0" encoding="utf-8"?>
<sst xmlns="http://schemas.openxmlformats.org/spreadsheetml/2006/main" count="88" uniqueCount="67">
  <si>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</si>
  <si>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</si>
  <si>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</si>
  <si>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</si>
  <si>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</si>
  <si>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</si>
  <si>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</si>
  <si>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</si>
  <si>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</si>
  <si>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</si>
  <si>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</si>
  <si>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</si>
  <si>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</si>
  <si>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</si>
  <si>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</si>
  <si>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</si>
  <si>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</si>
  <si>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</si>
  <si>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</si>
  <si>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</si>
  <si>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</si>
  <si>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</si>
  <si>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</si>
  <si>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</si>
  <si>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</si>
  <si>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</si>
  <si>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</si>
  <si>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</si>
  <si>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</si>
  <si>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</si>
  <si>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</si>
  <si>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</si>
  <si>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</si>
  <si>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</si>
  <si>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</si>
  <si>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</si>
  <si>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</si>
  <si>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</si>
  <si>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</si>
  <si>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</si>
  <si>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</si>
  <si>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</si>
  <si>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сахар</t>
  </si>
  <si>
    <t>сметана</t>
  </si>
  <si>
    <t xml:space="preserve">Чай с сахаром 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</si>
  <si>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</si>
  <si>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</si>
  <si>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</si>
  <si>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</si>
  <si>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</si>
  <si>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сухофруктов</t>
  </si>
  <si>
    <t>капуста</t>
  </si>
  <si>
    <t>свекла</t>
  </si>
  <si>
    <t>60-25-80</t>
  </si>
  <si>
    <t>перловка</t>
  </si>
  <si>
    <t>Каша пшеничная молочная</t>
  </si>
  <si>
    <t xml:space="preserve">Борщ со сметаной </t>
  </si>
  <si>
    <t>Пирог с повидлом</t>
  </si>
  <si>
    <t>повидло яблочное</t>
  </si>
  <si>
    <t>крупа пшеничная</t>
  </si>
  <si>
    <t>30</t>
  </si>
  <si>
    <t>Шеф-повар    ____________   Уначева Р.Т.   Торчокова Н.У._________</t>
  </si>
  <si>
    <t>сухофрукты</t>
  </si>
  <si>
    <t>Чай с сахаром</t>
  </si>
  <si>
    <t>Котлеты с перловым гарниром и  подливой</t>
  </si>
  <si>
    <t>Меню-требование на выдачу продуктов питания № 07</t>
  </si>
  <si>
    <r>
      <t>на 11 ноября 2024г  1</t>
    </r>
    <r>
      <rPr>
        <b/>
        <u/>
        <sz val="10"/>
        <rFont val="Arial Cyr"/>
        <charset val="204"/>
      </rPr>
      <t xml:space="preserve">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</si>
</sst>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205776</xdr:colOff>
      <xdr:row>2</xdr:row>
      <xdr:rowOff>42352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9" zoomScaleNormal="89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90.75" customHeight="1">
      <c r="B1" s="6"/>
      <c r="C1" s="5"/>
      <c r="D1" s="5"/>
      <c r="E1" s="34"/>
      <c r="F1" s="10"/>
      <c r="G1" s="5"/>
      <c r="H1" s="5"/>
      <c r="I1" s="5"/>
      <c r="J1" s="5" t="s">
        <v>65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66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8" t="s">
        <v>15</v>
      </c>
      <c r="C6" s="129"/>
      <c r="D6" s="130"/>
      <c r="E6" s="128" t="s">
        <v>16</v>
      </c>
      <c r="F6" s="129"/>
      <c r="G6" s="130"/>
      <c r="H6" s="106" t="s">
        <v>14</v>
      </c>
      <c r="I6" s="106"/>
      <c r="J6" s="106"/>
      <c r="K6" s="106" t="s">
        <v>20</v>
      </c>
      <c r="L6" s="106"/>
      <c r="M6" s="106" t="s">
        <v>19</v>
      </c>
      <c r="N6" s="120"/>
      <c r="O6" s="120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31"/>
      <c r="C7" s="132"/>
      <c r="D7" s="133"/>
      <c r="E7" s="147"/>
      <c r="F7" s="148"/>
      <c r="G7" s="149"/>
      <c r="H7" s="120"/>
      <c r="I7" s="120"/>
      <c r="J7" s="120"/>
      <c r="K7" s="106"/>
      <c r="L7" s="106"/>
      <c r="M7" s="120"/>
      <c r="N7" s="120"/>
      <c r="O7" s="12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31" t="s">
        <v>18</v>
      </c>
      <c r="D8" s="133"/>
      <c r="E8" s="150"/>
      <c r="F8" s="151"/>
      <c r="G8" s="152"/>
      <c r="H8" s="120"/>
      <c r="I8" s="120"/>
      <c r="J8" s="120"/>
      <c r="K8" s="106"/>
      <c r="L8" s="106"/>
      <c r="M8" s="120"/>
      <c r="N8" s="120"/>
      <c r="O8" s="12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156</v>
      </c>
      <c r="C9" s="71">
        <f>B9*E9</f>
        <v>8580</v>
      </c>
      <c r="D9" s="73"/>
      <c r="E9" s="138">
        <v>55</v>
      </c>
      <c r="F9" s="139"/>
      <c r="G9" s="140"/>
      <c r="H9" s="142">
        <v>113</v>
      </c>
      <c r="I9" s="142"/>
      <c r="J9" s="142"/>
      <c r="K9" s="134">
        <v>54.784999999999997</v>
      </c>
      <c r="L9" s="134"/>
      <c r="M9" s="134">
        <f>H9*K9</f>
        <v>6190.7049999999999</v>
      </c>
      <c r="N9" s="134"/>
      <c r="O9" s="13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41" t="s">
        <v>5</v>
      </c>
      <c r="I10" s="141"/>
      <c r="J10" s="141"/>
      <c r="K10" s="134">
        <v>54.784999999999997</v>
      </c>
      <c r="L10" s="134"/>
      <c r="M10" s="134">
        <f>SUM(M9)</f>
        <v>6190.7049999999999</v>
      </c>
      <c r="N10" s="134"/>
      <c r="O10" s="13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6" t="s">
        <v>7</v>
      </c>
      <c r="C11" s="106"/>
      <c r="D11" s="64" t="s">
        <v>22</v>
      </c>
      <c r="E11" s="121" t="s">
        <v>6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80" t="s">
        <v>11</v>
      </c>
      <c r="V11" s="81"/>
      <c r="W11" s="81"/>
      <c r="X11" s="82"/>
      <c r="Y11" s="7"/>
      <c r="Z11" s="64" t="s">
        <v>10</v>
      </c>
      <c r="AA11" s="64" t="s">
        <v>27</v>
      </c>
      <c r="AB11" s="1"/>
      <c r="AC11" s="1"/>
    </row>
    <row r="12" spans="2:29" ht="12" customHeight="1">
      <c r="B12" s="106" t="s">
        <v>23</v>
      </c>
      <c r="C12" s="106" t="s">
        <v>34</v>
      </c>
      <c r="D12" s="65"/>
      <c r="E12" s="80" t="s">
        <v>21</v>
      </c>
      <c r="F12" s="123"/>
      <c r="G12" s="123"/>
      <c r="H12" s="123"/>
      <c r="I12" s="123"/>
      <c r="J12" s="124"/>
      <c r="K12" s="144" t="s">
        <v>1</v>
      </c>
      <c r="L12" s="144"/>
      <c r="M12" s="144"/>
      <c r="N12" s="144"/>
      <c r="O12" s="144"/>
      <c r="P12" s="144"/>
      <c r="Q12" s="143" t="s">
        <v>2</v>
      </c>
      <c r="R12" s="144"/>
      <c r="S12" s="144"/>
      <c r="T12" s="144"/>
      <c r="U12" s="83"/>
      <c r="V12" s="84"/>
      <c r="W12" s="84"/>
      <c r="X12" s="85"/>
      <c r="Y12" s="13"/>
      <c r="Z12" s="89"/>
      <c r="AA12" s="65"/>
      <c r="AB12" s="1"/>
      <c r="AC12" s="1"/>
    </row>
    <row r="13" spans="2:29" ht="3.75" customHeight="1">
      <c r="B13" s="106"/>
      <c r="C13" s="106"/>
      <c r="D13" s="65"/>
      <c r="E13" s="125"/>
      <c r="F13" s="126"/>
      <c r="G13" s="126"/>
      <c r="H13" s="126"/>
      <c r="I13" s="126"/>
      <c r="J13" s="127"/>
      <c r="K13" s="146"/>
      <c r="L13" s="146"/>
      <c r="M13" s="146"/>
      <c r="N13" s="146"/>
      <c r="O13" s="146"/>
      <c r="P13" s="146"/>
      <c r="Q13" s="145"/>
      <c r="R13" s="146"/>
      <c r="S13" s="146"/>
      <c r="T13" s="146"/>
      <c r="U13" s="83"/>
      <c r="V13" s="84"/>
      <c r="W13" s="84"/>
      <c r="X13" s="85"/>
      <c r="Y13" s="13"/>
      <c r="Z13" s="89"/>
      <c r="AA13" s="65"/>
      <c r="AB13" s="1"/>
      <c r="AC13" s="1"/>
    </row>
    <row r="14" spans="2:29" ht="10.5" customHeight="1">
      <c r="B14" s="106"/>
      <c r="C14" s="106"/>
      <c r="D14" s="65"/>
      <c r="E14" s="135" t="s">
        <v>55</v>
      </c>
      <c r="F14" s="107" t="s">
        <v>63</v>
      </c>
      <c r="G14" s="108"/>
      <c r="H14" s="107" t="s">
        <v>35</v>
      </c>
      <c r="I14" s="108"/>
      <c r="J14" s="113"/>
      <c r="K14" s="113" t="s">
        <v>56</v>
      </c>
      <c r="L14" s="113" t="s">
        <v>64</v>
      </c>
      <c r="M14" s="113" t="s">
        <v>50</v>
      </c>
      <c r="N14" s="113" t="s">
        <v>35</v>
      </c>
      <c r="O14" s="113"/>
      <c r="P14" s="113"/>
      <c r="Q14" s="113" t="s">
        <v>57</v>
      </c>
      <c r="R14" s="54"/>
      <c r="S14" s="113"/>
      <c r="T14" s="113"/>
      <c r="U14" s="83"/>
      <c r="V14" s="84"/>
      <c r="W14" s="84"/>
      <c r="X14" s="85"/>
      <c r="Y14" s="13"/>
      <c r="Z14" s="89"/>
      <c r="AA14" s="65"/>
      <c r="AB14" s="1"/>
      <c r="AC14" s="1"/>
    </row>
    <row r="15" spans="2:29" ht="10.5" customHeight="1">
      <c r="B15" s="106"/>
      <c r="C15" s="106"/>
      <c r="D15" s="65"/>
      <c r="E15" s="136"/>
      <c r="F15" s="109"/>
      <c r="G15" s="110"/>
      <c r="H15" s="109"/>
      <c r="I15" s="110"/>
      <c r="J15" s="114"/>
      <c r="K15" s="114"/>
      <c r="L15" s="114"/>
      <c r="M15" s="114"/>
      <c r="N15" s="114"/>
      <c r="O15" s="114"/>
      <c r="P15" s="114"/>
      <c r="Q15" s="114"/>
      <c r="R15" s="55"/>
      <c r="S15" s="114"/>
      <c r="T15" s="114"/>
      <c r="U15" s="83"/>
      <c r="V15" s="84"/>
      <c r="W15" s="84"/>
      <c r="X15" s="85"/>
      <c r="Y15" s="13"/>
      <c r="Z15" s="89"/>
      <c r="AA15" s="65"/>
      <c r="AB15" s="1"/>
      <c r="AC15" s="1"/>
    </row>
    <row r="16" spans="2:29" ht="30" customHeight="1">
      <c r="B16" s="106"/>
      <c r="C16" s="106"/>
      <c r="D16" s="66"/>
      <c r="E16" s="137"/>
      <c r="F16" s="111"/>
      <c r="G16" s="112"/>
      <c r="H16" s="111"/>
      <c r="I16" s="112"/>
      <c r="J16" s="115"/>
      <c r="K16" s="115"/>
      <c r="L16" s="115"/>
      <c r="M16" s="115"/>
      <c r="N16" s="115"/>
      <c r="O16" s="115"/>
      <c r="P16" s="115"/>
      <c r="Q16" s="115"/>
      <c r="R16" s="56" t="s">
        <v>44</v>
      </c>
      <c r="S16" s="115"/>
      <c r="T16" s="115"/>
      <c r="U16" s="86"/>
      <c r="V16" s="87"/>
      <c r="W16" s="87"/>
      <c r="X16" s="88"/>
      <c r="Y16" s="13"/>
      <c r="Z16" s="90"/>
      <c r="AA16" s="6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8">
        <v>5</v>
      </c>
      <c r="G17" s="159"/>
      <c r="H17" s="96">
        <v>6</v>
      </c>
      <c r="I17" s="9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96">
        <v>17</v>
      </c>
      <c r="V17" s="97"/>
      <c r="W17" s="97"/>
      <c r="X17" s="97"/>
      <c r="Y17" s="98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12</v>
      </c>
      <c r="E18" s="36">
        <v>113</v>
      </c>
      <c r="F18" s="116">
        <v>113</v>
      </c>
      <c r="G18" s="117"/>
      <c r="H18" s="116">
        <v>113</v>
      </c>
      <c r="I18" s="117"/>
      <c r="J18" s="22"/>
      <c r="K18" s="36">
        <v>113</v>
      </c>
      <c r="L18" s="36">
        <v>113</v>
      </c>
      <c r="M18" s="36">
        <v>113</v>
      </c>
      <c r="N18" s="36">
        <v>113</v>
      </c>
      <c r="O18" s="36"/>
      <c r="P18" s="21"/>
      <c r="Q18" s="36">
        <v>113</v>
      </c>
      <c r="R18" s="36">
        <v>113</v>
      </c>
      <c r="S18" s="36" t="s">
        <v>49</v>
      </c>
      <c r="T18" s="36"/>
      <c r="U18" s="103"/>
      <c r="V18" s="104"/>
      <c r="W18" s="104"/>
      <c r="X18" s="104"/>
      <c r="Y18" s="105"/>
      <c r="Z18" s="19"/>
      <c r="AA18" s="19"/>
      <c r="AB18" s="1"/>
    </row>
    <row r="19" spans="2:29" ht="15.95" customHeight="1">
      <c r="B19" s="17" t="s">
        <v>4</v>
      </c>
      <c r="C19" s="9"/>
      <c r="D19" s="16" t="s">
        <v>9</v>
      </c>
      <c r="E19" s="43">
        <v>200</v>
      </c>
      <c r="F19" s="118" t="s">
        <v>47</v>
      </c>
      <c r="G19" s="119"/>
      <c r="H19" s="118" t="s">
        <v>60</v>
      </c>
      <c r="I19" s="119"/>
      <c r="J19" s="22"/>
      <c r="K19" s="23">
        <v>200</v>
      </c>
      <c r="L19" s="23" t="s">
        <v>53</v>
      </c>
      <c r="M19" s="23">
        <v>200</v>
      </c>
      <c r="N19" s="58" t="s">
        <v>60</v>
      </c>
      <c r="O19" s="23"/>
      <c r="P19" s="23"/>
      <c r="Q19" s="24">
        <v>60</v>
      </c>
      <c r="R19" s="23">
        <v>200</v>
      </c>
      <c r="S19" s="58"/>
      <c r="T19" s="23"/>
      <c r="U19" s="91"/>
      <c r="V19" s="92"/>
      <c r="W19" s="92"/>
      <c r="X19" s="92"/>
      <c r="Y19" s="93"/>
      <c r="Z19" s="20"/>
      <c r="AA19" s="19"/>
      <c r="AB19" s="1"/>
    </row>
    <row r="20" spans="2:29" ht="13.5" customHeight="1">
      <c r="B20" s="17" t="s">
        <v>59</v>
      </c>
      <c r="C20" s="9">
        <v>50</v>
      </c>
      <c r="D20" s="7" t="s">
        <v>9</v>
      </c>
      <c r="E20" s="27">
        <v>2.5000000000000001E-2</v>
      </c>
      <c r="F20" s="99"/>
      <c r="G20" s="100"/>
      <c r="H20" s="94"/>
      <c r="I20" s="9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1">
        <f>T20+S20+Q20+P20+O20+N20+M20+L20+K20+J20+H20+F20+E20+R20</f>
        <v>2.5000000000000001E-2</v>
      </c>
      <c r="V20" s="72"/>
      <c r="W20" s="72"/>
      <c r="X20" s="72"/>
      <c r="Y20" s="73"/>
      <c r="Z20" s="32">
        <f>U20*E18</f>
        <v>2.8250000000000002</v>
      </c>
      <c r="AA20" s="61">
        <f>C20*Z20</f>
        <v>141.25</v>
      </c>
      <c r="AB20" s="1"/>
      <c r="AC20" s="1"/>
    </row>
    <row r="21" spans="2:29" ht="13.5" customHeight="1">
      <c r="B21" s="17" t="s">
        <v>30</v>
      </c>
      <c r="C21" s="9">
        <v>75</v>
      </c>
      <c r="D21" s="7" t="s">
        <v>13</v>
      </c>
      <c r="E21" s="39">
        <v>0.05</v>
      </c>
      <c r="F21" s="101"/>
      <c r="G21" s="102"/>
      <c r="H21" s="94"/>
      <c r="I21" s="95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77">
        <f t="shared" ref="U21:U39" si="0">T21+S21+Q21+P21+O21+N21+M21+L21+K21+J21+H21+F21+E21+R21</f>
        <v>6.0000000000000005E-2</v>
      </c>
      <c r="V21" s="78"/>
      <c r="W21" s="78"/>
      <c r="X21" s="78"/>
      <c r="Y21" s="79"/>
      <c r="Z21" s="18">
        <f>U21*E18</f>
        <v>6.78</v>
      </c>
      <c r="AA21" s="63">
        <f t="shared" ref="AA21:AA39" si="1">C21*Z21</f>
        <v>508.5</v>
      </c>
      <c r="AB21" s="1"/>
      <c r="AC21" s="1"/>
    </row>
    <row r="22" spans="2:29" ht="13.5" customHeight="1">
      <c r="B22" s="17" t="s">
        <v>42</v>
      </c>
      <c r="C22" s="9">
        <v>72</v>
      </c>
      <c r="D22" s="60" t="s">
        <v>9</v>
      </c>
      <c r="E22" s="28">
        <v>5.0000000000000001E-3</v>
      </c>
      <c r="F22" s="101">
        <v>0.01</v>
      </c>
      <c r="G22" s="102"/>
      <c r="H22" s="94"/>
      <c r="I22" s="95"/>
      <c r="J22" s="26"/>
      <c r="K22" s="25"/>
      <c r="L22" s="39"/>
      <c r="M22" s="39">
        <v>0.01</v>
      </c>
      <c r="N22" s="27"/>
      <c r="O22" s="27"/>
      <c r="P22" s="27"/>
      <c r="Q22" s="27">
        <v>0.01</v>
      </c>
      <c r="R22" s="27">
        <v>0.01</v>
      </c>
      <c r="S22" s="28"/>
      <c r="T22" s="27"/>
      <c r="U22" s="71">
        <f t="shared" si="0"/>
        <v>4.4999999999999998E-2</v>
      </c>
      <c r="V22" s="72"/>
      <c r="W22" s="72"/>
      <c r="X22" s="72"/>
      <c r="Y22" s="73"/>
      <c r="Z22" s="18">
        <f>U22*E18</f>
        <v>5.085</v>
      </c>
      <c r="AA22" s="63">
        <f t="shared" si="1"/>
        <v>366.12</v>
      </c>
      <c r="AB22" s="1"/>
      <c r="AC22" s="1"/>
    </row>
    <row r="23" spans="2:29" ht="13.5" customHeight="1">
      <c r="B23" s="17" t="s">
        <v>62</v>
      </c>
      <c r="C23" s="9">
        <v>135</v>
      </c>
      <c r="D23" s="7" t="s">
        <v>9</v>
      </c>
      <c r="E23" s="27"/>
      <c r="F23" s="99"/>
      <c r="G23" s="100"/>
      <c r="H23" s="94"/>
      <c r="I23" s="95"/>
      <c r="J23" s="26"/>
      <c r="K23" s="25"/>
      <c r="L23" s="27"/>
      <c r="M23" s="40">
        <v>5.0000000000000001E-3</v>
      </c>
      <c r="N23" s="27"/>
      <c r="O23" s="27"/>
      <c r="P23" s="27"/>
      <c r="Q23" s="27"/>
      <c r="R23" s="27"/>
      <c r="S23" s="27"/>
      <c r="T23" s="27"/>
      <c r="U23" s="71">
        <f t="shared" si="0"/>
        <v>5.0000000000000001E-3</v>
      </c>
      <c r="V23" s="72"/>
      <c r="W23" s="72"/>
      <c r="X23" s="72"/>
      <c r="Y23" s="73"/>
      <c r="Z23" s="18">
        <f>U23*E18</f>
        <v>0.56500000000000006</v>
      </c>
      <c r="AA23" s="63">
        <f t="shared" si="1"/>
        <v>76.275000000000006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9</v>
      </c>
      <c r="E24" s="27"/>
      <c r="F24" s="160">
        <v>2.0000000000000001E-4</v>
      </c>
      <c r="G24" s="155"/>
      <c r="H24" s="94"/>
      <c r="I24" s="95"/>
      <c r="J24" s="26"/>
      <c r="K24" s="25"/>
      <c r="L24" s="27"/>
      <c r="M24" s="27"/>
      <c r="N24" s="27"/>
      <c r="O24" s="27"/>
      <c r="P24" s="27"/>
      <c r="Q24" s="27"/>
      <c r="R24" s="27">
        <v>2.0000000000000001E-4</v>
      </c>
      <c r="S24" s="27"/>
      <c r="T24" s="27"/>
      <c r="U24" s="71">
        <f t="shared" si="0"/>
        <v>4.0000000000000002E-4</v>
      </c>
      <c r="V24" s="72"/>
      <c r="W24" s="72"/>
      <c r="X24" s="72"/>
      <c r="Y24" s="73"/>
      <c r="Z24" s="32">
        <f>U24*E18</f>
        <v>4.5200000000000004E-2</v>
      </c>
      <c r="AA24" s="63">
        <f t="shared" si="1"/>
        <v>33.900000000000006</v>
      </c>
      <c r="AB24" s="1"/>
      <c r="AC24" s="1"/>
    </row>
    <row r="25" spans="2:29" ht="13.5" customHeight="1">
      <c r="B25" s="17" t="s">
        <v>29</v>
      </c>
      <c r="C25" s="9">
        <v>46</v>
      </c>
      <c r="D25" s="7" t="s">
        <v>9</v>
      </c>
      <c r="E25" s="27"/>
      <c r="F25" s="99"/>
      <c r="G25" s="100"/>
      <c r="H25" s="94">
        <v>0.03</v>
      </c>
      <c r="I25" s="95"/>
      <c r="J25" s="26"/>
      <c r="K25" s="46"/>
      <c r="L25" s="27">
        <v>0.01</v>
      </c>
      <c r="M25" s="27"/>
      <c r="N25" s="27">
        <v>0.05</v>
      </c>
      <c r="O25" s="27"/>
      <c r="P25" s="27"/>
      <c r="Q25" s="27"/>
      <c r="R25" s="27"/>
      <c r="S25" s="27"/>
      <c r="T25" s="27"/>
      <c r="U25" s="71">
        <f t="shared" si="0"/>
        <v>0.09</v>
      </c>
      <c r="V25" s="72"/>
      <c r="W25" s="72"/>
      <c r="X25" s="72"/>
      <c r="Y25" s="73"/>
      <c r="Z25" s="18">
        <f>U25*E18</f>
        <v>10.17</v>
      </c>
      <c r="AA25" s="63">
        <f t="shared" si="1"/>
        <v>467.82</v>
      </c>
      <c r="AB25" s="1"/>
      <c r="AC25" s="1"/>
    </row>
    <row r="26" spans="2:29" ht="13.5" customHeight="1">
      <c r="B26" s="17" t="s">
        <v>31</v>
      </c>
      <c r="C26" s="9">
        <v>48</v>
      </c>
      <c r="D26" s="7" t="s">
        <v>9</v>
      </c>
      <c r="E26" s="27"/>
      <c r="F26" s="99"/>
      <c r="G26" s="100"/>
      <c r="H26" s="94"/>
      <c r="I26" s="95"/>
      <c r="J26" s="26"/>
      <c r="K26" s="45">
        <v>0.05</v>
      </c>
      <c r="L26" s="27"/>
      <c r="M26" s="39"/>
      <c r="N26" s="27"/>
      <c r="O26" s="27"/>
      <c r="P26" s="27"/>
      <c r="Q26" s="27"/>
      <c r="R26" s="27"/>
      <c r="S26" s="27"/>
      <c r="T26" s="27"/>
      <c r="U26" s="71">
        <f t="shared" si="0"/>
        <v>0.05</v>
      </c>
      <c r="V26" s="72"/>
      <c r="W26" s="72"/>
      <c r="X26" s="72"/>
      <c r="Y26" s="73"/>
      <c r="Z26" s="18">
        <f>U26*E18</f>
        <v>5.65</v>
      </c>
      <c r="AA26" s="63">
        <f t="shared" si="1"/>
        <v>271.20000000000005</v>
      </c>
      <c r="AB26" s="1"/>
      <c r="AC26" s="1"/>
    </row>
    <row r="27" spans="2:29" ht="13.5" customHeight="1">
      <c r="B27" s="17" t="s">
        <v>32</v>
      </c>
      <c r="C27" s="9">
        <v>40</v>
      </c>
      <c r="D27" s="7" t="s">
        <v>9</v>
      </c>
      <c r="E27" s="27"/>
      <c r="F27" s="99"/>
      <c r="G27" s="100"/>
      <c r="H27" s="94"/>
      <c r="I27" s="95"/>
      <c r="J27" s="26"/>
      <c r="K27" s="25">
        <v>3.0000000000000001E-3</v>
      </c>
      <c r="L27" s="28"/>
      <c r="M27" s="27"/>
      <c r="N27" s="27"/>
      <c r="O27" s="27"/>
      <c r="P27" s="27"/>
      <c r="Q27" s="27"/>
      <c r="R27" s="27"/>
      <c r="S27" s="27"/>
      <c r="T27" s="27"/>
      <c r="U27" s="71">
        <f t="shared" si="0"/>
        <v>3.0000000000000001E-3</v>
      </c>
      <c r="V27" s="72"/>
      <c r="W27" s="72"/>
      <c r="X27" s="72"/>
      <c r="Y27" s="73"/>
      <c r="Z27" s="18">
        <f>U27*E18</f>
        <v>0.33900000000000002</v>
      </c>
      <c r="AA27" s="63">
        <f t="shared" si="1"/>
        <v>13.56</v>
      </c>
      <c r="AB27" s="1"/>
      <c r="AC27" s="1"/>
    </row>
    <row r="28" spans="2:29" ht="13.5" customHeight="1">
      <c r="B28" s="17" t="s">
        <v>51</v>
      </c>
      <c r="C28" s="9">
        <v>35</v>
      </c>
      <c r="D28" s="7" t="s">
        <v>9</v>
      </c>
      <c r="E28" s="27"/>
      <c r="F28" s="99"/>
      <c r="G28" s="100"/>
      <c r="H28" s="94"/>
      <c r="I28" s="95"/>
      <c r="J28" s="26"/>
      <c r="K28" s="25">
        <v>0.05</v>
      </c>
      <c r="L28" s="27"/>
      <c r="M28" s="27"/>
      <c r="N28" s="27"/>
      <c r="O28" s="27"/>
      <c r="P28" s="27"/>
      <c r="Q28" s="27"/>
      <c r="R28" s="27"/>
      <c r="S28" s="27"/>
      <c r="T28" s="27"/>
      <c r="U28" s="71">
        <f t="shared" si="0"/>
        <v>0.05</v>
      </c>
      <c r="V28" s="72"/>
      <c r="W28" s="72"/>
      <c r="X28" s="72"/>
      <c r="Y28" s="73"/>
      <c r="Z28" s="18">
        <f>U28*E18</f>
        <v>5.65</v>
      </c>
      <c r="AA28" s="63">
        <f t="shared" si="1"/>
        <v>197.75</v>
      </c>
      <c r="AB28" s="1"/>
      <c r="AC28" s="1"/>
    </row>
    <row r="29" spans="2:29" ht="13.5" customHeight="1">
      <c r="B29" s="17" t="s">
        <v>38</v>
      </c>
      <c r="C29" s="9">
        <v>45</v>
      </c>
      <c r="D29" s="7" t="s">
        <v>9</v>
      </c>
      <c r="E29" s="27"/>
      <c r="F29" s="99"/>
      <c r="G29" s="100"/>
      <c r="H29" s="94"/>
      <c r="I29" s="95"/>
      <c r="J29" s="26"/>
      <c r="K29" s="29">
        <v>1.2E-2</v>
      </c>
      <c r="L29" s="28">
        <v>5.0000000000000001E-3</v>
      </c>
      <c r="M29" s="27"/>
      <c r="N29" s="27"/>
      <c r="O29" s="27"/>
      <c r="P29" s="27"/>
      <c r="Q29" s="27"/>
      <c r="R29" s="27"/>
      <c r="S29" s="27"/>
      <c r="T29" s="27"/>
      <c r="U29" s="71">
        <f t="shared" si="0"/>
        <v>1.7000000000000001E-2</v>
      </c>
      <c r="V29" s="72"/>
      <c r="W29" s="72"/>
      <c r="X29" s="72"/>
      <c r="Y29" s="73"/>
      <c r="Z29" s="59">
        <f>U29*E18</f>
        <v>1.921</v>
      </c>
      <c r="AA29" s="63">
        <f t="shared" si="1"/>
        <v>86.445000000000007</v>
      </c>
      <c r="AB29" s="1"/>
      <c r="AC29" s="1"/>
    </row>
    <row r="30" spans="2:29" ht="13.5" customHeight="1">
      <c r="B30" s="17" t="s">
        <v>41</v>
      </c>
      <c r="C30" s="9">
        <v>200</v>
      </c>
      <c r="D30" s="7" t="s">
        <v>9</v>
      </c>
      <c r="E30" s="27"/>
      <c r="F30" s="99"/>
      <c r="G30" s="100"/>
      <c r="H30" s="94"/>
      <c r="I30" s="95"/>
      <c r="J30" s="26"/>
      <c r="K30" s="25">
        <v>3.0000000000000001E-3</v>
      </c>
      <c r="L30" s="27">
        <v>5.0000000000000001E-3</v>
      </c>
      <c r="M30" s="27"/>
      <c r="N30" s="27"/>
      <c r="O30" s="27"/>
      <c r="P30" s="27"/>
      <c r="Q30" s="27"/>
      <c r="R30" s="27"/>
      <c r="S30" s="27"/>
      <c r="T30" s="27"/>
      <c r="U30" s="71">
        <f t="shared" si="0"/>
        <v>8.0000000000000002E-3</v>
      </c>
      <c r="V30" s="72"/>
      <c r="W30" s="72"/>
      <c r="X30" s="72"/>
      <c r="Y30" s="73"/>
      <c r="Z30" s="18">
        <f>U30*E18</f>
        <v>0.90400000000000003</v>
      </c>
      <c r="AA30" s="63">
        <f t="shared" si="1"/>
        <v>180.8</v>
      </c>
      <c r="AB30" s="1"/>
      <c r="AC30" s="1"/>
    </row>
    <row r="31" spans="2:29" ht="13.5" customHeight="1">
      <c r="B31" s="17" t="s">
        <v>40</v>
      </c>
      <c r="C31" s="9">
        <v>130</v>
      </c>
      <c r="D31" s="7" t="s">
        <v>9</v>
      </c>
      <c r="E31" s="27"/>
      <c r="F31" s="156"/>
      <c r="G31" s="157"/>
      <c r="H31" s="160"/>
      <c r="I31" s="161"/>
      <c r="J31" s="26"/>
      <c r="K31" s="25">
        <v>5.0000000000000001E-3</v>
      </c>
      <c r="L31" s="27">
        <v>5.0000000000000001E-3</v>
      </c>
      <c r="M31" s="27"/>
      <c r="N31" s="42"/>
      <c r="O31" s="28"/>
      <c r="P31" s="27"/>
      <c r="Q31" s="27">
        <v>5.0000000000000001E-3</v>
      </c>
      <c r="R31" s="27"/>
      <c r="S31" s="27"/>
      <c r="T31" s="27"/>
      <c r="U31" s="71">
        <f t="shared" si="0"/>
        <v>1.4999999999999999E-2</v>
      </c>
      <c r="V31" s="72"/>
      <c r="W31" s="72"/>
      <c r="X31" s="72"/>
      <c r="Y31" s="73"/>
      <c r="Z31" s="32">
        <f>U31*E18</f>
        <v>1.6949999999999998</v>
      </c>
      <c r="AA31" s="63">
        <f t="shared" si="1"/>
        <v>220.34999999999997</v>
      </c>
      <c r="AB31" s="1"/>
      <c r="AC31" s="1"/>
    </row>
    <row r="32" spans="2:29" ht="13.5" customHeight="1">
      <c r="B32" s="17" t="s">
        <v>43</v>
      </c>
      <c r="C32" s="9">
        <v>278</v>
      </c>
      <c r="D32" s="7" t="s">
        <v>9</v>
      </c>
      <c r="E32" s="27"/>
      <c r="F32" s="49"/>
      <c r="G32" s="50"/>
      <c r="H32" s="51"/>
      <c r="I32" s="52"/>
      <c r="J32" s="48"/>
      <c r="K32" s="25">
        <v>3.0000000000000001E-3</v>
      </c>
      <c r="L32" s="28"/>
      <c r="M32" s="27"/>
      <c r="N32" s="39"/>
      <c r="O32" s="28"/>
      <c r="P32" s="27"/>
      <c r="Q32" s="28"/>
      <c r="R32" s="27"/>
      <c r="S32" s="27"/>
      <c r="T32" s="27"/>
      <c r="U32" s="77">
        <f t="shared" si="0"/>
        <v>3.0000000000000001E-3</v>
      </c>
      <c r="V32" s="78"/>
      <c r="W32" s="78"/>
      <c r="X32" s="78"/>
      <c r="Y32" s="79"/>
      <c r="Z32" s="32">
        <f>U32*E18</f>
        <v>0.33900000000000002</v>
      </c>
      <c r="AA32" s="63">
        <f t="shared" si="1"/>
        <v>94.242000000000004</v>
      </c>
      <c r="AB32" s="1"/>
      <c r="AC32" s="1"/>
    </row>
    <row r="33" spans="2:29" ht="13.5" customHeight="1">
      <c r="B33" s="17" t="s">
        <v>52</v>
      </c>
      <c r="C33" s="9">
        <v>35</v>
      </c>
      <c r="D33" s="7" t="s">
        <v>9</v>
      </c>
      <c r="E33" s="27"/>
      <c r="F33" s="99"/>
      <c r="G33" s="100"/>
      <c r="H33" s="94"/>
      <c r="I33" s="95"/>
      <c r="J33" s="30"/>
      <c r="K33" s="46">
        <v>2.5000000000000001E-2</v>
      </c>
      <c r="L33" s="27"/>
      <c r="M33" s="39"/>
      <c r="N33" s="27"/>
      <c r="O33" s="27"/>
      <c r="P33" s="27"/>
      <c r="Q33" s="39"/>
      <c r="R33" s="39"/>
      <c r="S33" s="27"/>
      <c r="T33" s="27"/>
      <c r="U33" s="71">
        <f t="shared" si="0"/>
        <v>2.5000000000000001E-2</v>
      </c>
      <c r="V33" s="72"/>
      <c r="W33" s="72"/>
      <c r="X33" s="72"/>
      <c r="Y33" s="73"/>
      <c r="Z33" s="18">
        <f>U33*E18</f>
        <v>2.8250000000000002</v>
      </c>
      <c r="AA33" s="63">
        <f t="shared" si="1"/>
        <v>98.875</v>
      </c>
      <c r="AB33" s="1"/>
      <c r="AC33" s="1"/>
    </row>
    <row r="34" spans="2:29" ht="13.5" customHeight="1">
      <c r="B34" s="17" t="s">
        <v>36</v>
      </c>
      <c r="C34" s="9">
        <v>10</v>
      </c>
      <c r="D34" s="7" t="s">
        <v>12</v>
      </c>
      <c r="E34" s="27"/>
      <c r="F34" s="99"/>
      <c r="G34" s="100"/>
      <c r="H34" s="94"/>
      <c r="I34" s="155"/>
      <c r="J34" s="26"/>
      <c r="K34" s="25"/>
      <c r="L34" s="46">
        <v>0.06</v>
      </c>
      <c r="M34" s="46"/>
      <c r="N34" s="45"/>
      <c r="O34" s="25"/>
      <c r="P34" s="25"/>
      <c r="Q34" s="46">
        <v>6.4769999999999994E-2</v>
      </c>
      <c r="R34" s="45"/>
      <c r="S34" s="25"/>
      <c r="T34" s="25"/>
      <c r="U34" s="71">
        <f t="shared" si="0"/>
        <v>0.12476999999999999</v>
      </c>
      <c r="V34" s="72"/>
      <c r="W34" s="72"/>
      <c r="X34" s="72"/>
      <c r="Y34" s="73"/>
      <c r="Z34" s="18">
        <f>U34*E18</f>
        <v>14.09901</v>
      </c>
      <c r="AA34" s="63">
        <f t="shared" si="1"/>
        <v>140.99009999999998</v>
      </c>
      <c r="AB34" s="1"/>
    </row>
    <row r="35" spans="2:29" ht="13.5" customHeight="1">
      <c r="B35" s="17" t="s">
        <v>45</v>
      </c>
      <c r="C35" s="9">
        <v>580</v>
      </c>
      <c r="D35" s="7" t="s">
        <v>9</v>
      </c>
      <c r="E35" s="27"/>
      <c r="F35" s="99"/>
      <c r="G35" s="100"/>
      <c r="H35" s="94"/>
      <c r="I35" s="155"/>
      <c r="J35" s="44"/>
      <c r="K35" s="25"/>
      <c r="L35" s="45">
        <v>4.4999999999999998E-2</v>
      </c>
      <c r="M35" s="25"/>
      <c r="N35" s="25"/>
      <c r="O35" s="25"/>
      <c r="P35" s="25"/>
      <c r="Q35" s="46"/>
      <c r="R35" s="46"/>
      <c r="S35" s="25"/>
      <c r="T35" s="25"/>
      <c r="U35" s="77">
        <f t="shared" si="0"/>
        <v>4.4999999999999998E-2</v>
      </c>
      <c r="V35" s="78"/>
      <c r="W35" s="78"/>
      <c r="X35" s="78"/>
      <c r="Y35" s="79"/>
      <c r="Z35" s="18">
        <f>U35*E18</f>
        <v>5.085</v>
      </c>
      <c r="AA35" s="63">
        <f t="shared" si="1"/>
        <v>2949.3</v>
      </c>
      <c r="AB35" s="1"/>
      <c r="AC35" s="1"/>
    </row>
    <row r="36" spans="2:29" ht="13.5" customHeight="1">
      <c r="B36" s="17" t="s">
        <v>46</v>
      </c>
      <c r="C36" s="9">
        <v>35</v>
      </c>
      <c r="D36" s="53" t="s">
        <v>9</v>
      </c>
      <c r="E36" s="27"/>
      <c r="F36" s="99"/>
      <c r="G36" s="100"/>
      <c r="H36" s="94"/>
      <c r="I36" s="95"/>
      <c r="J36" s="41"/>
      <c r="K36" s="25"/>
      <c r="L36" s="45">
        <v>1E-3</v>
      </c>
      <c r="M36" s="25"/>
      <c r="N36" s="25"/>
      <c r="O36" s="25"/>
      <c r="P36" s="25"/>
      <c r="Q36" s="25">
        <v>3.5000000000000003E-2</v>
      </c>
      <c r="R36" s="25"/>
      <c r="S36" s="25"/>
      <c r="T36" s="25"/>
      <c r="U36" s="71">
        <f t="shared" si="0"/>
        <v>3.6000000000000004E-2</v>
      </c>
      <c r="V36" s="72"/>
      <c r="W36" s="72"/>
      <c r="X36" s="72"/>
      <c r="Y36" s="73"/>
      <c r="Z36" s="18">
        <f>U36*E18</f>
        <v>4.0680000000000005</v>
      </c>
      <c r="AA36" s="63">
        <f t="shared" si="1"/>
        <v>142.38000000000002</v>
      </c>
      <c r="AB36" s="1"/>
      <c r="AC36" s="1"/>
    </row>
    <row r="37" spans="2:29" ht="13.5" customHeight="1">
      <c r="B37" s="17" t="s">
        <v>54</v>
      </c>
      <c r="C37" s="9">
        <v>35</v>
      </c>
      <c r="D37" s="7" t="s">
        <v>9</v>
      </c>
      <c r="E37" s="27"/>
      <c r="F37" s="99"/>
      <c r="G37" s="100"/>
      <c r="H37" s="94"/>
      <c r="I37" s="155"/>
      <c r="J37" s="26"/>
      <c r="K37" s="25"/>
      <c r="L37" s="31">
        <v>0.02</v>
      </c>
      <c r="M37" s="46"/>
      <c r="N37" s="25"/>
      <c r="O37" s="25"/>
      <c r="P37" s="25"/>
      <c r="Q37" s="25"/>
      <c r="R37" s="25"/>
      <c r="S37" s="25"/>
      <c r="T37" s="25"/>
      <c r="U37" s="71">
        <f t="shared" si="0"/>
        <v>0.02</v>
      </c>
      <c r="V37" s="72"/>
      <c r="W37" s="72"/>
      <c r="X37" s="72"/>
      <c r="Y37" s="73"/>
      <c r="Z37" s="18">
        <f>U37*E18</f>
        <v>2.2600000000000002</v>
      </c>
      <c r="AA37" s="63">
        <f t="shared" si="1"/>
        <v>79.100000000000009</v>
      </c>
      <c r="AB37" s="1"/>
      <c r="AC37" s="1"/>
    </row>
    <row r="38" spans="2:29" ht="13.5" customHeight="1">
      <c r="B38" s="17" t="s">
        <v>58</v>
      </c>
      <c r="C38" s="9">
        <v>100</v>
      </c>
      <c r="D38" s="7" t="s">
        <v>9</v>
      </c>
      <c r="E38" s="27"/>
      <c r="F38" s="99"/>
      <c r="G38" s="100"/>
      <c r="H38" s="94"/>
      <c r="I38" s="155"/>
      <c r="J38" s="26"/>
      <c r="K38" s="45"/>
      <c r="L38" s="25"/>
      <c r="M38" s="25"/>
      <c r="N38" s="25"/>
      <c r="O38" s="25"/>
      <c r="P38" s="25"/>
      <c r="Q38" s="46">
        <v>0.01</v>
      </c>
      <c r="R38" s="25"/>
      <c r="S38" s="25"/>
      <c r="T38" s="25"/>
      <c r="U38" s="71">
        <f t="shared" si="0"/>
        <v>0.01</v>
      </c>
      <c r="V38" s="72"/>
      <c r="W38" s="72"/>
      <c r="X38" s="72"/>
      <c r="Y38" s="73"/>
      <c r="Z38" s="18">
        <f>U38*E18</f>
        <v>1.1300000000000001</v>
      </c>
      <c r="AA38" s="63">
        <f t="shared" si="1"/>
        <v>113.00000000000001</v>
      </c>
      <c r="AB38" s="1"/>
      <c r="AC38" s="1"/>
    </row>
    <row r="39" spans="2:29" ht="13.5" customHeight="1">
      <c r="B39" s="17" t="s">
        <v>39</v>
      </c>
      <c r="C39" s="9">
        <v>18</v>
      </c>
      <c r="D39" s="60" t="s">
        <v>9</v>
      </c>
      <c r="E39" s="28">
        <v>4.3499999999999997E-3</v>
      </c>
      <c r="F39" s="99"/>
      <c r="G39" s="100"/>
      <c r="H39" s="94"/>
      <c r="I39" s="155"/>
      <c r="J39" s="26"/>
      <c r="K39" s="25"/>
      <c r="L39" s="25"/>
      <c r="M39" s="25"/>
      <c r="N39" s="25"/>
      <c r="O39" s="25"/>
      <c r="P39" s="25"/>
      <c r="Q39" s="47"/>
      <c r="R39" s="47"/>
      <c r="S39" s="25"/>
      <c r="T39" s="25"/>
      <c r="U39" s="74">
        <f t="shared" si="0"/>
        <v>4.3499999999999997E-3</v>
      </c>
      <c r="V39" s="75"/>
      <c r="W39" s="75"/>
      <c r="X39" s="75"/>
      <c r="Y39" s="76"/>
      <c r="Z39" s="18">
        <f>U39*E18</f>
        <v>0.49154999999999999</v>
      </c>
      <c r="AA39" s="63">
        <f t="shared" si="1"/>
        <v>8.8478999999999992</v>
      </c>
      <c r="AB39" s="1"/>
      <c r="AC39" s="1"/>
    </row>
    <row r="40" spans="2:29" ht="13.5" customHeight="1">
      <c r="B40" s="17"/>
      <c r="C40" s="9"/>
      <c r="D40" s="7"/>
      <c r="E40" s="27"/>
      <c r="F40" s="99"/>
      <c r="G40" s="100"/>
      <c r="H40" s="94"/>
      <c r="I40" s="155"/>
      <c r="J40" s="26"/>
      <c r="K40" s="25"/>
      <c r="L40" s="27"/>
      <c r="M40" s="27"/>
      <c r="N40" s="27"/>
      <c r="O40" s="27"/>
      <c r="P40" s="27"/>
      <c r="Q40" s="27"/>
      <c r="R40" s="27"/>
      <c r="S40" s="27"/>
      <c r="T40" s="27"/>
      <c r="U40" s="67" t="s">
        <v>28</v>
      </c>
      <c r="V40" s="68"/>
      <c r="W40" s="68"/>
      <c r="X40" s="68"/>
      <c r="Y40" s="69"/>
      <c r="Z40" s="70"/>
      <c r="AA40" s="62">
        <f>SUM(AA20:AA39)</f>
        <v>6190.7050000000008</v>
      </c>
      <c r="AB40" s="1"/>
      <c r="AC40" s="1"/>
    </row>
    <row r="41" spans="2:29" ht="19.5" customHeight="1">
      <c r="B41" s="2"/>
      <c r="C41" s="2"/>
      <c r="D41" s="2"/>
      <c r="E41" s="3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8</v>
      </c>
      <c r="C42" s="5"/>
      <c r="D42" s="5"/>
      <c r="E42" s="33"/>
      <c r="F42" s="5"/>
      <c r="G42" s="5"/>
      <c r="H42" s="5"/>
      <c r="I42" s="5" t="s">
        <v>48</v>
      </c>
      <c r="J42" s="5"/>
      <c r="K42" s="5"/>
      <c r="L42" s="5"/>
      <c r="M42" s="5"/>
      <c r="N42" s="5"/>
      <c r="O42" s="11" t="s">
        <v>61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10">
    <mergeCell ref="F39:G39"/>
    <mergeCell ref="F30:G30"/>
    <mergeCell ref="F31:G31"/>
    <mergeCell ref="F17:G17"/>
    <mergeCell ref="H30:I30"/>
    <mergeCell ref="H31:I31"/>
    <mergeCell ref="H33:I33"/>
    <mergeCell ref="H23:I23"/>
    <mergeCell ref="H24:I24"/>
    <mergeCell ref="H25:I25"/>
    <mergeCell ref="H26:I26"/>
    <mergeCell ref="H27:I27"/>
    <mergeCell ref="H28:I28"/>
    <mergeCell ref="H29:I29"/>
    <mergeCell ref="F27:G27"/>
    <mergeCell ref="F28:G28"/>
    <mergeCell ref="F29:G29"/>
    <mergeCell ref="F23:G23"/>
    <mergeCell ref="F24:G24"/>
    <mergeCell ref="F25:G25"/>
    <mergeCell ref="H21:I21"/>
    <mergeCell ref="F26:G26"/>
    <mergeCell ref="U7:V7"/>
    <mergeCell ref="U8:V8"/>
    <mergeCell ref="K6:L8"/>
    <mergeCell ref="F40:G40"/>
    <mergeCell ref="F33:G33"/>
    <mergeCell ref="F34:G34"/>
    <mergeCell ref="F35:G35"/>
    <mergeCell ref="F36:G36"/>
    <mergeCell ref="F37:G37"/>
    <mergeCell ref="F38:G38"/>
    <mergeCell ref="H34:I34"/>
    <mergeCell ref="H35:I35"/>
    <mergeCell ref="H36:I36"/>
    <mergeCell ref="H37:I37"/>
    <mergeCell ref="H38:I38"/>
    <mergeCell ref="H40:I40"/>
    <mergeCell ref="H39:I39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0:Z40"/>
    <mergeCell ref="U36:Y36"/>
    <mergeCell ref="U37:Y37"/>
    <mergeCell ref="U38:Y38"/>
    <mergeCell ref="U39:Y39"/>
    <mergeCell ref="U34:Y34"/>
    <mergeCell ref="U35:Y35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3:Y33"/>
    <mergeCell ref="U27:Y27"/>
    <mergeCell ref="U26:Y26"/>
    <mergeCell ref="U22:Y22"/>
    <mergeCell ref="U19:Y19"/>
    <mergeCell ref="U20:Y20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2024-10-28T05:42:46Z</cp:lastPrinted>
  <dcterms:created xsi:type="dcterms:W3CDTF">1998-12-08T10:37:05Z</dcterms:created>
  <dcterms:modified xsi:type="dcterms:W3CDTF">2024-11-11T05:57:11Z</dcterms:modified>
</cp:coreProperties>
</file>