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050" windowWidth="9495" windowHeight="400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<sst xmlns="http://schemas.openxmlformats.org/spreadsheetml/2006/main" count="86" uniqueCount="66">
  <si>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</si>
  <si>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</si>
  <si>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</si>
  <si>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</si>
  <si>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</si>
  <si>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</si>
  <si>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</si>
  <si>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</si>
  <si>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</si>
  <si>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</si>
  <si>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</si>
  <si>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</si>
  <si>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</si>
  <si>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</si>
  <si>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</si>
  <si>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</si>
  <si>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</si>
  <si>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</si>
  <si>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</si>
  <si>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</si>
  <si>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</si>
  <si>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</si>
  <si>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</si>
  <si>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</si>
  <si>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</si>
  <si>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</si>
  <si>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</si>
  <si>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</si>
  <si>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</si>
  <si>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</si>
  <si>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</si>
  <si>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</si>
  <si>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</si>
  <si>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</si>
  <si>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</si>
  <si>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</si>
  <si>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</si>
  <si>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</si>
  <si>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</si>
  <si>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</si>
  <si>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</si>
  <si>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масло слив.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</si>
  <si>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</si>
  <si>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</si>
  <si>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</si>
  <si>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</si>
  <si>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</si>
  <si>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</si>
  <si>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</si>
  <si>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</si>
  <si>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</si>
  <si>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</si>
  <si>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</si>
  <si>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</si>
  <si>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</si>
  <si>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</si>
  <si>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</si>
  <si>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</si>
  <si>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</si>
  <si>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</si>
  <si>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</si>
  <si>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</si>
  <si>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</si>
  <si>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</si>
  <si>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Меню-требование на выдачу продуктов питания №08</t>
  </si>
  <si>
    <r>
      <t xml:space="preserve">на 12 ноября  2024г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</si>
</sst>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7302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O14" sqref="O14:O16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0.25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55</v>
      </c>
      <c r="C6" s="104"/>
      <c r="D6" s="105"/>
      <c r="E6" s="103" t="s">
        <v>16</v>
      </c>
      <c r="F6" s="104"/>
      <c r="G6" s="105"/>
      <c r="H6" s="85" t="s">
        <v>15</v>
      </c>
      <c r="I6" s="85"/>
      <c r="J6" s="85"/>
      <c r="K6" s="85" t="s">
        <v>20</v>
      </c>
      <c r="L6" s="85"/>
      <c r="M6" s="85" t="s">
        <v>19</v>
      </c>
      <c r="N6" s="94"/>
      <c r="O6" s="94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06" t="s">
        <v>18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156</v>
      </c>
      <c r="C9" s="92">
        <f>B9*E9</f>
        <v>8580</v>
      </c>
      <c r="D9" s="93"/>
      <c r="E9" s="117">
        <v>55</v>
      </c>
      <c r="F9" s="118"/>
      <c r="G9" s="119"/>
      <c r="H9" s="121">
        <v>119</v>
      </c>
      <c r="I9" s="121"/>
      <c r="J9" s="121"/>
      <c r="K9" s="113">
        <v>52.05</v>
      </c>
      <c r="L9" s="113"/>
      <c r="M9" s="113">
        <f>H9*K9</f>
        <v>6193.95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5</v>
      </c>
      <c r="I10" s="120"/>
      <c r="J10" s="120"/>
      <c r="K10" s="113">
        <v>52.05</v>
      </c>
      <c r="L10" s="113"/>
      <c r="M10" s="113">
        <f>SUM(M9)</f>
        <v>6193.95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7</v>
      </c>
      <c r="C11" s="85"/>
      <c r="D11" s="134" t="s">
        <v>22</v>
      </c>
      <c r="E11" s="95" t="s">
        <v>6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12</v>
      </c>
      <c r="V11" s="163"/>
      <c r="W11" s="163"/>
      <c r="X11" s="164"/>
      <c r="Y11" s="7"/>
      <c r="Z11" s="134" t="s">
        <v>11</v>
      </c>
      <c r="AA11" s="134" t="s">
        <v>27</v>
      </c>
      <c r="AB11" s="1"/>
      <c r="AC11" s="1"/>
    </row>
    <row r="12" spans="2:29" ht="12" customHeight="1">
      <c r="B12" s="85" t="s">
        <v>23</v>
      </c>
      <c r="C12" s="85" t="s">
        <v>34</v>
      </c>
      <c r="D12" s="135"/>
      <c r="E12" s="97" t="s">
        <v>21</v>
      </c>
      <c r="F12" s="98"/>
      <c r="G12" s="98"/>
      <c r="H12" s="98"/>
      <c r="I12" s="98"/>
      <c r="J12" s="99"/>
      <c r="K12" s="90" t="s">
        <v>1</v>
      </c>
      <c r="L12" s="90"/>
      <c r="M12" s="90"/>
      <c r="N12" s="90"/>
      <c r="O12" s="90"/>
      <c r="P12" s="90"/>
      <c r="Q12" s="140" t="s">
        <v>2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45</v>
      </c>
      <c r="F14" s="122" t="s">
        <v>54</v>
      </c>
      <c r="G14" s="123"/>
      <c r="H14" s="122" t="s">
        <v>35</v>
      </c>
      <c r="I14" s="123"/>
      <c r="J14" s="87"/>
      <c r="K14" s="87"/>
      <c r="L14" s="87" t="s">
        <v>50</v>
      </c>
      <c r="M14" s="87" t="s">
        <v>62</v>
      </c>
      <c r="N14" s="87" t="s">
        <v>35</v>
      </c>
      <c r="O14" s="87" t="s">
        <v>52</v>
      </c>
      <c r="P14" s="87"/>
      <c r="Q14" s="87" t="s">
        <v>58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56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119</v>
      </c>
      <c r="F18" s="109">
        <v>119</v>
      </c>
      <c r="G18" s="110"/>
      <c r="H18" s="109">
        <v>119</v>
      </c>
      <c r="I18" s="110"/>
      <c r="J18" s="22"/>
      <c r="K18" s="36"/>
      <c r="L18" s="36">
        <v>119</v>
      </c>
      <c r="M18" s="36">
        <v>119</v>
      </c>
      <c r="N18" s="36">
        <v>119</v>
      </c>
      <c r="O18" s="36">
        <v>119</v>
      </c>
      <c r="P18" s="21"/>
      <c r="Q18" s="36">
        <v>119</v>
      </c>
      <c r="R18" s="36">
        <v>119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1" t="s">
        <v>44</v>
      </c>
      <c r="G19" s="112"/>
      <c r="H19" s="111" t="s">
        <v>61</v>
      </c>
      <c r="I19" s="112"/>
      <c r="J19" s="22"/>
      <c r="K19" s="23"/>
      <c r="L19" s="23">
        <v>200</v>
      </c>
      <c r="M19" s="23">
        <v>150</v>
      </c>
      <c r="N19" s="58" t="s">
        <v>57</v>
      </c>
      <c r="O19" s="23">
        <v>200</v>
      </c>
      <c r="P19" s="23"/>
      <c r="Q19" s="24">
        <v>60</v>
      </c>
      <c r="R19" s="23">
        <v>200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46</v>
      </c>
      <c r="C20" s="9">
        <v>55</v>
      </c>
      <c r="D20" s="7" t="s">
        <v>10</v>
      </c>
      <c r="E20" s="27">
        <v>0.02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0.02</v>
      </c>
      <c r="V20" s="139"/>
      <c r="W20" s="139"/>
      <c r="X20" s="139"/>
      <c r="Y20" s="93"/>
      <c r="Z20" s="32">
        <f>U20*E18</f>
        <v>2.38</v>
      </c>
      <c r="AA20" s="72">
        <f>C20*Z20</f>
        <v>130.9</v>
      </c>
      <c r="AB20" s="1"/>
      <c r="AC20" s="1"/>
    </row>
    <row r="21" spans="2:29" ht="13.5" customHeight="1">
      <c r="B21" s="17" t="s">
        <v>30</v>
      </c>
      <c r="C21" s="9">
        <v>75</v>
      </c>
      <c r="D21" s="7" t="s">
        <v>14</v>
      </c>
      <c r="E21" s="39">
        <v>0.05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92">
        <f t="shared" ref="U21:U39" si="0">T21+S21+Q21+P21+O21+N21+M21+L21+K21+J21+H21+F21+E21+R21</f>
        <v>6.0000000000000005E-2</v>
      </c>
      <c r="V21" s="139"/>
      <c r="W21" s="139"/>
      <c r="X21" s="139"/>
      <c r="Y21" s="93"/>
      <c r="Z21" s="18">
        <f>U21*E18</f>
        <v>7.1400000000000006</v>
      </c>
      <c r="AA21" s="74">
        <f t="shared" ref="AA21:AA39" si="1">C21*Z21</f>
        <v>535.5</v>
      </c>
      <c r="AB21" s="1"/>
      <c r="AC21" s="1"/>
    </row>
    <row r="22" spans="2:29" ht="13.5" customHeight="1">
      <c r="B22" s="17" t="s">
        <v>40</v>
      </c>
      <c r="C22" s="9">
        <v>72</v>
      </c>
      <c r="D22" s="60" t="s">
        <v>10</v>
      </c>
      <c r="E22" s="28">
        <v>5.0000000000000001E-3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92">
        <f t="shared" si="0"/>
        <v>0.04</v>
      </c>
      <c r="V22" s="139"/>
      <c r="W22" s="139"/>
      <c r="X22" s="139"/>
      <c r="Y22" s="93"/>
      <c r="Z22" s="18">
        <f>U22*E18</f>
        <v>4.76</v>
      </c>
      <c r="AA22" s="74">
        <f t="shared" si="1"/>
        <v>342.71999999999997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75">
        <v>2.9999999999999997E-4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2">
        <f t="shared" si="0"/>
        <v>5.9999999999999995E-4</v>
      </c>
      <c r="V23" s="139"/>
      <c r="W23" s="139"/>
      <c r="X23" s="139"/>
      <c r="Y23" s="93"/>
      <c r="Z23" s="18">
        <f>U23*E18</f>
        <v>7.1399999999999991E-2</v>
      </c>
      <c r="AA23" s="74">
        <f t="shared" si="1"/>
        <v>53.54999999999999</v>
      </c>
      <c r="AB23" s="1"/>
      <c r="AC23" s="1"/>
    </row>
    <row r="24" spans="2:29" ht="13.5" customHeight="1">
      <c r="B24" s="17" t="s">
        <v>29</v>
      </c>
      <c r="C24" s="9">
        <v>46</v>
      </c>
      <c r="D24" s="7" t="s">
        <v>10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0"/>
        <v>0.08</v>
      </c>
      <c r="V24" s="139"/>
      <c r="W24" s="139"/>
      <c r="X24" s="139"/>
      <c r="Y24" s="93"/>
      <c r="Z24" s="18">
        <f>U24*E18</f>
        <v>9.52</v>
      </c>
      <c r="AA24" s="74">
        <f t="shared" si="1"/>
        <v>437.91999999999996</v>
      </c>
      <c r="AB24" s="1"/>
      <c r="AC24" s="1"/>
    </row>
    <row r="25" spans="2:29" ht="13.5" customHeight="1">
      <c r="B25" s="17" t="s">
        <v>41</v>
      </c>
      <c r="C25" s="9">
        <v>1045</v>
      </c>
      <c r="D25" s="7" t="s">
        <v>10</v>
      </c>
      <c r="E25" s="27"/>
      <c r="F25" s="75"/>
      <c r="G25" s="76"/>
      <c r="H25" s="79"/>
      <c r="I25" s="80"/>
      <c r="J25" s="26"/>
      <c r="K25" s="46"/>
      <c r="L25" s="27"/>
      <c r="M25" s="27"/>
      <c r="N25" s="27"/>
      <c r="O25" s="27"/>
      <c r="P25" s="27"/>
      <c r="Q25" s="28"/>
      <c r="R25" s="27"/>
      <c r="S25" s="27"/>
      <c r="T25" s="27"/>
      <c r="U25" s="92">
        <f t="shared" si="0"/>
        <v>0</v>
      </c>
      <c r="V25" s="139"/>
      <c r="W25" s="139"/>
      <c r="X25" s="139"/>
      <c r="Y25" s="93"/>
      <c r="Z25" s="18">
        <f>U25*E18</f>
        <v>0</v>
      </c>
      <c r="AA25" s="74">
        <f t="shared" si="1"/>
        <v>0</v>
      </c>
      <c r="AB25" s="1"/>
      <c r="AC25" s="1"/>
    </row>
    <row r="26" spans="2:29" ht="13.5" customHeight="1">
      <c r="B26" s="17" t="s">
        <v>39</v>
      </c>
      <c r="C26" s="9">
        <v>135</v>
      </c>
      <c r="D26" s="7" t="s">
        <v>10</v>
      </c>
      <c r="E26" s="27"/>
      <c r="F26" s="75"/>
      <c r="G26" s="76"/>
      <c r="H26" s="79"/>
      <c r="I26" s="80"/>
      <c r="J26" s="26"/>
      <c r="K26" s="45"/>
      <c r="L26" s="27">
        <v>2E-3</v>
      </c>
      <c r="M26" s="28">
        <v>2E-3</v>
      </c>
      <c r="N26" s="27"/>
      <c r="O26" s="27"/>
      <c r="P26" s="27"/>
      <c r="Q26" s="27">
        <v>5.0000000000000001E-3</v>
      </c>
      <c r="R26" s="27"/>
      <c r="S26" s="27"/>
      <c r="T26" s="27"/>
      <c r="U26" s="92">
        <f t="shared" si="0"/>
        <v>9.0000000000000011E-3</v>
      </c>
      <c r="V26" s="139"/>
      <c r="W26" s="139"/>
      <c r="X26" s="139"/>
      <c r="Y26" s="93"/>
      <c r="Z26" s="18">
        <f>U26*E18</f>
        <v>1.0710000000000002</v>
      </c>
      <c r="AA26" s="74">
        <f t="shared" si="1"/>
        <v>144.58500000000004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10</v>
      </c>
      <c r="E27" s="27"/>
      <c r="F27" s="75"/>
      <c r="G27" s="76"/>
      <c r="H27" s="79"/>
      <c r="I27" s="80"/>
      <c r="J27" s="26"/>
      <c r="K27" s="46"/>
      <c r="L27" s="28">
        <v>3.0000000000000001E-3</v>
      </c>
      <c r="M27" s="27">
        <v>0.01</v>
      </c>
      <c r="N27" s="27"/>
      <c r="O27" s="27"/>
      <c r="P27" s="27"/>
      <c r="Q27" s="27"/>
      <c r="R27" s="27"/>
      <c r="S27" s="27"/>
      <c r="T27" s="27"/>
      <c r="U27" s="92">
        <f t="shared" si="0"/>
        <v>1.3000000000000001E-2</v>
      </c>
      <c r="V27" s="139"/>
      <c r="W27" s="139"/>
      <c r="X27" s="139"/>
      <c r="Y27" s="93"/>
      <c r="Z27" s="18">
        <f>U27*E18</f>
        <v>1.5470000000000002</v>
      </c>
      <c r="AA27" s="74">
        <f t="shared" si="1"/>
        <v>61.88000000000001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75"/>
      <c r="G28" s="76"/>
      <c r="H28" s="79"/>
      <c r="I28" s="80"/>
      <c r="J28" s="26"/>
      <c r="K28" s="29"/>
      <c r="L28" s="28">
        <v>5.0000000000000001E-3</v>
      </c>
      <c r="M28" s="27">
        <v>0.01</v>
      </c>
      <c r="N28" s="27"/>
      <c r="O28" s="27"/>
      <c r="P28" s="27"/>
      <c r="Q28" s="27"/>
      <c r="R28" s="27"/>
      <c r="S28" s="27"/>
      <c r="T28" s="27"/>
      <c r="U28" s="92">
        <f t="shared" si="0"/>
        <v>1.4999999999999999E-2</v>
      </c>
      <c r="V28" s="139"/>
      <c r="W28" s="139"/>
      <c r="X28" s="139"/>
      <c r="Y28" s="93"/>
      <c r="Z28" s="59">
        <f>U28*E18</f>
        <v>1.7849999999999999</v>
      </c>
      <c r="AA28" s="74">
        <f t="shared" si="1"/>
        <v>80.325000000000003</v>
      </c>
      <c r="AB28" s="1"/>
      <c r="AC28" s="1"/>
    </row>
    <row r="29" spans="2:29" ht="13.5" customHeight="1">
      <c r="B29" s="17" t="s">
        <v>31</v>
      </c>
      <c r="C29" s="9">
        <v>48</v>
      </c>
      <c r="D29" s="7" t="s">
        <v>10</v>
      </c>
      <c r="E29" s="27"/>
      <c r="F29" s="75"/>
      <c r="G29" s="76"/>
      <c r="H29" s="79"/>
      <c r="I29" s="80"/>
      <c r="J29" s="26"/>
      <c r="K29" s="25"/>
      <c r="L29" s="39">
        <v>0.05</v>
      </c>
      <c r="M29" s="27"/>
      <c r="N29" s="27"/>
      <c r="O29" s="27"/>
      <c r="P29" s="27"/>
      <c r="Q29" s="27"/>
      <c r="R29" s="27"/>
      <c r="S29" s="27"/>
      <c r="T29" s="27"/>
      <c r="U29" s="92">
        <f t="shared" si="0"/>
        <v>0.05</v>
      </c>
      <c r="V29" s="139"/>
      <c r="W29" s="139"/>
      <c r="X29" s="139"/>
      <c r="Y29" s="93"/>
      <c r="Z29" s="18">
        <f>U29*E18</f>
        <v>5.95</v>
      </c>
      <c r="AA29" s="74">
        <f t="shared" si="1"/>
        <v>285.60000000000002</v>
      </c>
      <c r="AB29" s="1"/>
      <c r="AC29" s="1"/>
    </row>
    <row r="30" spans="2:29" ht="13.5" customHeight="1">
      <c r="B30" s="17" t="s">
        <v>47</v>
      </c>
      <c r="C30" s="9">
        <v>38</v>
      </c>
      <c r="D30" s="7" t="s">
        <v>10</v>
      </c>
      <c r="E30" s="27"/>
      <c r="F30" s="77"/>
      <c r="G30" s="78"/>
      <c r="H30" s="81"/>
      <c r="I30" s="82"/>
      <c r="J30" s="26"/>
      <c r="K30" s="25"/>
      <c r="L30" s="27">
        <v>1.4999999999999999E-2</v>
      </c>
      <c r="M30" s="27"/>
      <c r="N30" s="42"/>
      <c r="O30" s="28"/>
      <c r="P30" s="27"/>
      <c r="Q30" s="27"/>
      <c r="R30" s="27"/>
      <c r="S30" s="27"/>
      <c r="T30" s="27"/>
      <c r="U30" s="92">
        <f t="shared" si="0"/>
        <v>1.4999999999999999E-2</v>
      </c>
      <c r="V30" s="139"/>
      <c r="W30" s="139"/>
      <c r="X30" s="139"/>
      <c r="Y30" s="93"/>
      <c r="Z30" s="32">
        <f>U30*E18</f>
        <v>1.7849999999999999</v>
      </c>
      <c r="AA30" s="74">
        <f t="shared" si="1"/>
        <v>67.83</v>
      </c>
      <c r="AB30" s="1"/>
      <c r="AC30" s="1"/>
    </row>
    <row r="31" spans="2:29" ht="13.5" customHeight="1">
      <c r="B31" s="17" t="s">
        <v>48</v>
      </c>
      <c r="C31" s="9">
        <v>200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/>
      <c r="N31" s="39"/>
      <c r="O31" s="28"/>
      <c r="P31" s="27"/>
      <c r="Q31" s="27"/>
      <c r="R31" s="27"/>
      <c r="S31" s="27"/>
      <c r="T31" s="27"/>
      <c r="U31" s="92">
        <f t="shared" si="0"/>
        <v>2E-3</v>
      </c>
      <c r="V31" s="139"/>
      <c r="W31" s="139"/>
      <c r="X31" s="139"/>
      <c r="Y31" s="93"/>
      <c r="Z31" s="32">
        <f>U31*E18</f>
        <v>0.23800000000000002</v>
      </c>
      <c r="AA31" s="74">
        <f t="shared" si="1"/>
        <v>47.6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10</v>
      </c>
      <c r="E32" s="27"/>
      <c r="F32" s="75"/>
      <c r="G32" s="76"/>
      <c r="H32" s="79"/>
      <c r="I32" s="80"/>
      <c r="J32" s="30"/>
      <c r="K32" s="25"/>
      <c r="L32" s="27">
        <v>3.0000000000000001E-3</v>
      </c>
      <c r="M32" s="39"/>
      <c r="N32" s="27"/>
      <c r="O32" s="27"/>
      <c r="P32" s="27"/>
      <c r="Q32" s="28"/>
      <c r="R32" s="39"/>
      <c r="S32" s="27"/>
      <c r="T32" s="27"/>
      <c r="U32" s="92">
        <f t="shared" si="0"/>
        <v>3.0000000000000001E-3</v>
      </c>
      <c r="V32" s="139"/>
      <c r="W32" s="139"/>
      <c r="X32" s="139"/>
      <c r="Y32" s="93"/>
      <c r="Z32" s="18">
        <f>U32*E18</f>
        <v>0.35699999999999998</v>
      </c>
      <c r="AA32" s="74">
        <f t="shared" si="1"/>
        <v>99.245999999999995</v>
      </c>
      <c r="AB32" s="1"/>
      <c r="AC32" s="1"/>
    </row>
    <row r="33" spans="2:29" ht="13.5" customHeight="1">
      <c r="B33" s="17" t="s">
        <v>49</v>
      </c>
      <c r="C33" s="9">
        <v>420</v>
      </c>
      <c r="D33" s="70" t="s">
        <v>10</v>
      </c>
      <c r="E33" s="27"/>
      <c r="F33" s="75"/>
      <c r="G33" s="76"/>
      <c r="H33" s="79"/>
      <c r="I33" s="86"/>
      <c r="J33" s="26"/>
      <c r="K33" s="25"/>
      <c r="L33" s="45"/>
      <c r="M33" s="46">
        <v>5.2621500000000002E-2</v>
      </c>
      <c r="N33" s="45"/>
      <c r="O33" s="25"/>
      <c r="P33" s="25"/>
      <c r="Q33" s="46"/>
      <c r="R33" s="45"/>
      <c r="S33" s="25"/>
      <c r="T33" s="25"/>
      <c r="U33" s="160">
        <f t="shared" si="0"/>
        <v>5.2621500000000002E-2</v>
      </c>
      <c r="V33" s="161"/>
      <c r="W33" s="161"/>
      <c r="X33" s="161"/>
      <c r="Y33" s="162"/>
      <c r="Z33" s="18">
        <f>U33*E18</f>
        <v>6.2619585000000004</v>
      </c>
      <c r="AA33" s="74">
        <f t="shared" si="1"/>
        <v>2630.0225700000001</v>
      </c>
      <c r="AB33" s="1"/>
    </row>
    <row r="34" spans="2:29" ht="13.5" customHeight="1">
      <c r="B34" s="17" t="s">
        <v>43</v>
      </c>
      <c r="C34" s="9">
        <v>35</v>
      </c>
      <c r="D34" s="71" t="s">
        <v>10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0.05</v>
      </c>
      <c r="R34" s="46"/>
      <c r="S34" s="25"/>
      <c r="T34" s="25"/>
      <c r="U34" s="92">
        <f t="shared" si="0"/>
        <v>0.05</v>
      </c>
      <c r="V34" s="139"/>
      <c r="W34" s="139"/>
      <c r="X34" s="139"/>
      <c r="Y34" s="93"/>
      <c r="Z34" s="18">
        <f>U34*E18</f>
        <v>5.95</v>
      </c>
      <c r="AA34" s="74">
        <f t="shared" si="1"/>
        <v>208.25</v>
      </c>
      <c r="AB34" s="1"/>
      <c r="AC34" s="1"/>
    </row>
    <row r="35" spans="2:29" ht="13.5" customHeight="1">
      <c r="B35" s="17" t="s">
        <v>63</v>
      </c>
      <c r="C35" s="9">
        <v>90</v>
      </c>
      <c r="D35" s="53" t="s">
        <v>10</v>
      </c>
      <c r="E35" s="27"/>
      <c r="F35" s="75"/>
      <c r="G35" s="76"/>
      <c r="H35" s="79"/>
      <c r="I35" s="80"/>
      <c r="J35" s="41"/>
      <c r="K35" s="25"/>
      <c r="L35" s="45"/>
      <c r="M35" s="25">
        <v>0.04</v>
      </c>
      <c r="N35" s="45"/>
      <c r="O35" s="25"/>
      <c r="P35" s="25"/>
      <c r="Q35" s="25"/>
      <c r="R35" s="25"/>
      <c r="S35" s="25"/>
      <c r="T35" s="25"/>
      <c r="U35" s="160">
        <f t="shared" si="0"/>
        <v>0.04</v>
      </c>
      <c r="V35" s="161"/>
      <c r="W35" s="161"/>
      <c r="X35" s="161"/>
      <c r="Y35" s="162"/>
      <c r="Z35" s="18">
        <f>U35*E18</f>
        <v>4.76</v>
      </c>
      <c r="AA35" s="74">
        <f t="shared" si="1"/>
        <v>428.4</v>
      </c>
      <c r="AB35" s="1"/>
      <c r="AC35" s="1"/>
    </row>
    <row r="36" spans="2:29" ht="13.5" customHeight="1">
      <c r="B36" s="17" t="s">
        <v>53</v>
      </c>
      <c r="C36" s="9">
        <v>50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0"/>
        <v>0.01</v>
      </c>
      <c r="V36" s="154"/>
      <c r="W36" s="154"/>
      <c r="X36" s="154"/>
      <c r="Y36" s="155"/>
      <c r="Z36" s="18">
        <f>U36*E18</f>
        <v>1.19</v>
      </c>
      <c r="AA36" s="74">
        <f t="shared" si="1"/>
        <v>59.5</v>
      </c>
      <c r="AB36" s="1"/>
      <c r="AC36" s="1"/>
    </row>
    <row r="37" spans="2:29" ht="13.5" customHeight="1">
      <c r="B37" s="17" t="s">
        <v>36</v>
      </c>
      <c r="C37" s="9">
        <v>10</v>
      </c>
      <c r="D37" s="7" t="s">
        <v>13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0.1</v>
      </c>
      <c r="R37" s="25"/>
      <c r="S37" s="25"/>
      <c r="T37" s="25"/>
      <c r="U37" s="92">
        <f t="shared" si="0"/>
        <v>0.1</v>
      </c>
      <c r="V37" s="139"/>
      <c r="W37" s="139"/>
      <c r="X37" s="139"/>
      <c r="Y37" s="93"/>
      <c r="Z37" s="18">
        <f>U37*E18</f>
        <v>11.9</v>
      </c>
      <c r="AA37" s="74">
        <f t="shared" si="1"/>
        <v>119</v>
      </c>
      <c r="AB37" s="1"/>
      <c r="AC37" s="1"/>
    </row>
    <row r="38" spans="2:29" ht="13.5" customHeight="1">
      <c r="B38" s="17" t="s">
        <v>51</v>
      </c>
      <c r="C38" s="9">
        <v>300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1.2E-2</v>
      </c>
      <c r="R38" s="25"/>
      <c r="S38" s="25"/>
      <c r="T38" s="25"/>
      <c r="U38" s="92">
        <f t="shared" si="0"/>
        <v>1.2E-2</v>
      </c>
      <c r="V38" s="139"/>
      <c r="W38" s="139"/>
      <c r="X38" s="139"/>
      <c r="Y38" s="93"/>
      <c r="Z38" s="18">
        <f>U38*E18</f>
        <v>1.4279999999999999</v>
      </c>
      <c r="AA38" s="74">
        <f t="shared" si="1"/>
        <v>428.4</v>
      </c>
      <c r="AB38" s="1"/>
      <c r="AC38" s="1"/>
    </row>
    <row r="39" spans="2:29" ht="13.5" customHeight="1">
      <c r="B39" s="17" t="s">
        <v>59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92">
        <f t="shared" si="0"/>
        <v>5.0000000000000001E-4</v>
      </c>
      <c r="V39" s="139"/>
      <c r="W39" s="139"/>
      <c r="X39" s="139"/>
      <c r="Y39" s="93"/>
      <c r="Z39" s="18">
        <f>U39*E18</f>
        <v>5.9500000000000004E-2</v>
      </c>
      <c r="AA39" s="74">
        <f t="shared" si="1"/>
        <v>32.725000000000001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28</v>
      </c>
      <c r="V41" s="157"/>
      <c r="W41" s="157"/>
      <c r="X41" s="157"/>
      <c r="Y41" s="158"/>
      <c r="Z41" s="159"/>
      <c r="AA41" s="73">
        <f>SUM(AA20:AA40)</f>
        <v>6193.9535699999997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60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2024-10-15T06:04:52Z</cp:lastPrinted>
  <dcterms:created xsi:type="dcterms:W3CDTF">1998-12-08T10:37:05Z</dcterms:created>
  <dcterms:modified xsi:type="dcterms:W3CDTF">2024-11-12T06:11:35Z</dcterms:modified>
</cp:coreProperties>
</file>