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<sst xmlns="http://schemas.openxmlformats.org/spreadsheetml/2006/main" count="86" uniqueCount="64">
  <si>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</si>
  <si>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</si>
  <si>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</si>
  <si>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</si>
  <si>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</si>
  <si>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</si>
  <si>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</si>
  <si>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</si>
  <si>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</si>
  <si>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</si>
  <si>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</si>
  <si>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</si>
  <si>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</si>
  <si>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</si>
  <si>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</si>
  <si>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</si>
  <si>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</si>
  <si>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</si>
  <si>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</si>
  <si>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</si>
  <si>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</si>
  <si>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</si>
  <si>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</si>
  <si>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</si>
  <si>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</si>
  <si>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</si>
  <si>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</si>
  <si>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</si>
  <si>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</si>
  <si>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</si>
  <si>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</si>
  <si>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</si>
  <si>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</si>
  <si>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</si>
  <si>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</si>
  <si>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</si>
  <si>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</si>
  <si>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</si>
  <si>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</si>
  <si>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</si>
  <si>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</si>
  <si>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</si>
  <si>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</si>
  <si>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</si>
  <si>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</si>
  <si>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пшено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</si>
  <si>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</si>
  <si>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</si>
  <si>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</si>
  <si>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</si>
  <si>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</si>
  <si>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</si>
  <si>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</si>
  <si>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</si>
  <si>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</si>
  <si>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</si>
  <si>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Ватрушка</t>
  </si>
  <si>
    <t>мука</t>
  </si>
  <si>
    <t>Суп Рассольник со сметаной</t>
  </si>
  <si>
    <t>перловка</t>
  </si>
  <si>
    <t>соленые огурцы</t>
  </si>
  <si>
    <t>Бефстроганов из кур.филе с карт.пюре</t>
  </si>
  <si>
    <t>Меню-требование на выдачу продуктов питания №15</t>
  </si>
  <si>
    <r>
      <t xml:space="preserve">на 21 ноября    2024г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</si>
</sst>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/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28.25" customHeight="1">
      <c r="A1" s="6"/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5" t="s">
        <v>15</v>
      </c>
      <c r="B5" s="136"/>
      <c r="C5" s="137"/>
      <c r="D5" s="135" t="s">
        <v>16</v>
      </c>
      <c r="E5" s="136"/>
      <c r="F5" s="137"/>
      <c r="G5" s="126" t="s">
        <v>14</v>
      </c>
      <c r="H5" s="126"/>
      <c r="I5" s="126"/>
      <c r="J5" s="126" t="s">
        <v>20</v>
      </c>
      <c r="K5" s="126"/>
      <c r="L5" s="126" t="s">
        <v>19</v>
      </c>
      <c r="M5" s="127"/>
      <c r="N5" s="127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8"/>
      <c r="B6" s="139"/>
      <c r="C6" s="140"/>
      <c r="D6" s="156"/>
      <c r="E6" s="157"/>
      <c r="F6" s="158"/>
      <c r="G6" s="127"/>
      <c r="H6" s="127"/>
      <c r="I6" s="127"/>
      <c r="J6" s="126"/>
      <c r="K6" s="126"/>
      <c r="L6" s="127"/>
      <c r="M6" s="127"/>
      <c r="N6" s="127"/>
      <c r="O6" s="5"/>
      <c r="P6" s="2"/>
      <c r="Q6" s="2"/>
      <c r="R6" s="5"/>
      <c r="S6" s="150"/>
      <c r="T6" s="151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8" t="s">
        <v>18</v>
      </c>
      <c r="C7" s="140"/>
      <c r="D7" s="159"/>
      <c r="E7" s="160"/>
      <c r="F7" s="161"/>
      <c r="G7" s="127"/>
      <c r="H7" s="127"/>
      <c r="I7" s="127"/>
      <c r="J7" s="126"/>
      <c r="K7" s="126"/>
      <c r="L7" s="127"/>
      <c r="M7" s="127"/>
      <c r="N7" s="127"/>
      <c r="O7" s="2"/>
      <c r="P7" s="2"/>
      <c r="Q7" s="2"/>
      <c r="R7" s="5"/>
      <c r="S7" s="150"/>
      <c r="T7" s="151"/>
      <c r="U7" s="2"/>
      <c r="V7" s="2"/>
      <c r="W7" s="2"/>
      <c r="X7" s="2"/>
      <c r="Y7" s="2"/>
    </row>
    <row r="8" spans="1:27" ht="12.75" customHeight="1">
      <c r="A8" s="7">
        <v>156</v>
      </c>
      <c r="B8" s="124">
        <f>A8*D8</f>
        <v>8580</v>
      </c>
      <c r="C8" s="125"/>
      <c r="D8" s="165">
        <v>55</v>
      </c>
      <c r="E8" s="166"/>
      <c r="F8" s="167"/>
      <c r="G8" s="169">
        <v>104</v>
      </c>
      <c r="H8" s="169"/>
      <c r="I8" s="169"/>
      <c r="J8" s="141">
        <v>57.58</v>
      </c>
      <c r="K8" s="141"/>
      <c r="L8" s="141">
        <f>G8*J8</f>
        <v>5988.32</v>
      </c>
      <c r="M8" s="141"/>
      <c r="N8" s="14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8" t="s">
        <v>5</v>
      </c>
      <c r="H9" s="168"/>
      <c r="I9" s="168"/>
      <c r="J9" s="141">
        <v>57.58</v>
      </c>
      <c r="K9" s="141"/>
      <c r="L9" s="141">
        <f>SUM(L8)</f>
        <v>5988.32</v>
      </c>
      <c r="M9" s="141"/>
      <c r="N9" s="141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9" t="s">
        <v>7</v>
      </c>
      <c r="B10" s="146"/>
      <c r="C10" s="71" t="s">
        <v>22</v>
      </c>
      <c r="D10" s="128" t="s">
        <v>6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84" t="s">
        <v>12</v>
      </c>
      <c r="T10" s="85"/>
      <c r="U10" s="85"/>
      <c r="V10" s="86"/>
      <c r="W10" s="7"/>
      <c r="X10" s="71" t="s">
        <v>11</v>
      </c>
      <c r="Y10" s="71" t="s">
        <v>27</v>
      </c>
      <c r="Z10" s="1"/>
      <c r="AA10" s="1"/>
    </row>
    <row r="11" spans="1:27" ht="12" customHeight="1">
      <c r="A11" s="137" t="s">
        <v>23</v>
      </c>
      <c r="B11" s="71" t="s">
        <v>34</v>
      </c>
      <c r="C11" s="72"/>
      <c r="D11" s="84" t="s">
        <v>21</v>
      </c>
      <c r="E11" s="130"/>
      <c r="F11" s="130"/>
      <c r="G11" s="130"/>
      <c r="H11" s="130"/>
      <c r="I11" s="131"/>
      <c r="J11" s="153" t="s">
        <v>1</v>
      </c>
      <c r="K11" s="153"/>
      <c r="L11" s="153"/>
      <c r="M11" s="153"/>
      <c r="N11" s="153"/>
      <c r="O11" s="153"/>
      <c r="P11" s="152" t="s">
        <v>2</v>
      </c>
      <c r="Q11" s="153"/>
      <c r="R11" s="153"/>
      <c r="S11" s="87"/>
      <c r="T11" s="88"/>
      <c r="U11" s="88"/>
      <c r="V11" s="89"/>
      <c r="W11" s="15"/>
      <c r="X11" s="93"/>
      <c r="Y11" s="72"/>
      <c r="Z11" s="1"/>
      <c r="AA11" s="1"/>
    </row>
    <row r="12" spans="1:27" ht="8.25" customHeight="1">
      <c r="A12" s="145"/>
      <c r="B12" s="72"/>
      <c r="C12" s="72"/>
      <c r="D12" s="132"/>
      <c r="E12" s="133"/>
      <c r="F12" s="133"/>
      <c r="G12" s="133"/>
      <c r="H12" s="133"/>
      <c r="I12" s="134"/>
      <c r="J12" s="155"/>
      <c r="K12" s="155"/>
      <c r="L12" s="155"/>
      <c r="M12" s="155"/>
      <c r="N12" s="155"/>
      <c r="O12" s="155"/>
      <c r="P12" s="154"/>
      <c r="Q12" s="155"/>
      <c r="R12" s="155"/>
      <c r="S12" s="87"/>
      <c r="T12" s="88"/>
      <c r="U12" s="88"/>
      <c r="V12" s="89"/>
      <c r="W12" s="15"/>
      <c r="X12" s="93"/>
      <c r="Y12" s="72"/>
      <c r="Z12" s="1"/>
      <c r="AA12" s="1"/>
    </row>
    <row r="13" spans="1:27" ht="10.5" customHeight="1">
      <c r="A13" s="145"/>
      <c r="B13" s="72"/>
      <c r="C13" s="72"/>
      <c r="D13" s="142" t="s">
        <v>49</v>
      </c>
      <c r="E13" s="109" t="s">
        <v>42</v>
      </c>
      <c r="F13" s="110"/>
      <c r="G13" s="109" t="s">
        <v>48</v>
      </c>
      <c r="H13" s="110"/>
      <c r="I13" s="115"/>
      <c r="J13" s="115"/>
      <c r="K13" s="115" t="s">
        <v>58</v>
      </c>
      <c r="L13" s="115" t="s">
        <v>61</v>
      </c>
      <c r="M13" s="115" t="s">
        <v>35</v>
      </c>
      <c r="N13" s="115" t="s">
        <v>50</v>
      </c>
      <c r="O13" s="115"/>
      <c r="P13" s="115" t="s">
        <v>56</v>
      </c>
      <c r="Q13" s="115" t="s">
        <v>42</v>
      </c>
      <c r="R13" s="115"/>
      <c r="S13" s="87"/>
      <c r="T13" s="88"/>
      <c r="U13" s="88"/>
      <c r="V13" s="89"/>
      <c r="W13" s="15"/>
      <c r="X13" s="93"/>
      <c r="Y13" s="72"/>
      <c r="Z13" s="1"/>
      <c r="AA13" s="1"/>
    </row>
    <row r="14" spans="1:27" ht="10.5" customHeight="1">
      <c r="A14" s="145"/>
      <c r="B14" s="72"/>
      <c r="C14" s="72"/>
      <c r="D14" s="143"/>
      <c r="E14" s="111"/>
      <c r="F14" s="112"/>
      <c r="G14" s="111"/>
      <c r="H14" s="112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87"/>
      <c r="T14" s="88"/>
      <c r="U14" s="88"/>
      <c r="V14" s="89"/>
      <c r="W14" s="15"/>
      <c r="X14" s="93"/>
      <c r="Y14" s="72"/>
      <c r="Z14" s="1"/>
      <c r="AA14" s="1"/>
    </row>
    <row r="15" spans="1:27" ht="36" customHeight="1">
      <c r="A15" s="140"/>
      <c r="B15" s="73"/>
      <c r="C15" s="73"/>
      <c r="D15" s="144"/>
      <c r="E15" s="113"/>
      <c r="F15" s="114"/>
      <c r="G15" s="113"/>
      <c r="H15" s="114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90"/>
      <c r="T15" s="91"/>
      <c r="U15" s="91"/>
      <c r="V15" s="92"/>
      <c r="W15" s="15"/>
      <c r="X15" s="94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3">
        <v>5</v>
      </c>
      <c r="F16" s="164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2"/>
      <c r="U16" s="162"/>
      <c r="V16" s="162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104</v>
      </c>
      <c r="E17" s="120">
        <v>104</v>
      </c>
      <c r="F17" s="121"/>
      <c r="G17" s="120">
        <v>104</v>
      </c>
      <c r="H17" s="121"/>
      <c r="I17" s="25"/>
      <c r="J17" s="24"/>
      <c r="K17" s="24">
        <v>104</v>
      </c>
      <c r="L17" s="24">
        <v>104</v>
      </c>
      <c r="M17" s="24">
        <v>104</v>
      </c>
      <c r="N17" s="24">
        <v>104</v>
      </c>
      <c r="O17" s="24"/>
      <c r="P17" s="24">
        <v>104</v>
      </c>
      <c r="Q17" s="24">
        <v>104</v>
      </c>
      <c r="R17" s="24"/>
      <c r="S17" s="95"/>
      <c r="T17" s="96"/>
      <c r="U17" s="96"/>
      <c r="V17" s="96"/>
      <c r="W17" s="97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0">
        <v>200</v>
      </c>
      <c r="F18" s="121"/>
      <c r="G18" s="122" t="s">
        <v>43</v>
      </c>
      <c r="H18" s="123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8"/>
      <c r="T18" s="99"/>
      <c r="U18" s="99"/>
      <c r="V18" s="99"/>
      <c r="W18" s="100"/>
      <c r="X18" s="23"/>
      <c r="Y18" s="22"/>
      <c r="Z18" s="1"/>
    </row>
    <row r="19" spans="1:27" ht="12.75" customHeight="1">
      <c r="A19" s="20" t="s">
        <v>47</v>
      </c>
      <c r="B19" s="11">
        <v>38</v>
      </c>
      <c r="C19" s="7" t="s">
        <v>10</v>
      </c>
      <c r="D19" s="40">
        <v>0.02</v>
      </c>
      <c r="E19" s="107"/>
      <c r="F19" s="108"/>
      <c r="G19" s="103"/>
      <c r="H19" s="10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2.08</v>
      </c>
      <c r="Y19" s="55">
        <f>B19*X19</f>
        <v>79.040000000000006</v>
      </c>
      <c r="Z19" s="1"/>
      <c r="AA19" s="1"/>
    </row>
    <row r="20" spans="1:27" ht="12.75" customHeight="1">
      <c r="A20" s="20" t="s">
        <v>30</v>
      </c>
      <c r="B20" s="11">
        <v>75</v>
      </c>
      <c r="C20" s="7" t="s">
        <v>10</v>
      </c>
      <c r="D20" s="40">
        <v>0.05</v>
      </c>
      <c r="E20" s="107"/>
      <c r="F20" s="108"/>
      <c r="G20" s="103"/>
      <c r="H20" s="104"/>
      <c r="I20" s="29"/>
      <c r="J20" s="28"/>
      <c r="K20" s="30"/>
      <c r="L20" s="30">
        <v>8.0000000000000002E-3</v>
      </c>
      <c r="M20" s="30"/>
      <c r="N20" s="30"/>
      <c r="O20" s="30"/>
      <c r="P20" s="30">
        <v>0.01</v>
      </c>
      <c r="Q20" s="30"/>
      <c r="R20" s="30"/>
      <c r="S20" s="78">
        <f t="shared" ref="S20:S39" si="0">R20+Q20+P20+O20+N20+M20+L20+K20+J20+I20+G20+E20+D20</f>
        <v>6.8000000000000005E-2</v>
      </c>
      <c r="T20" s="79"/>
      <c r="U20" s="79"/>
      <c r="V20" s="79"/>
      <c r="W20" s="80"/>
      <c r="X20" s="21">
        <f>S20*D17</f>
        <v>7.072000000000001</v>
      </c>
      <c r="Y20" s="70">
        <f t="shared" ref="Y20:Y39" si="1">B20*X20</f>
        <v>530.40000000000009</v>
      </c>
      <c r="Z20" s="1"/>
      <c r="AA20" s="1"/>
    </row>
    <row r="21" spans="1:27" ht="12.75" customHeight="1">
      <c r="A21" s="20" t="s">
        <v>37</v>
      </c>
      <c r="B21" s="11">
        <v>72</v>
      </c>
      <c r="C21" s="49" t="s">
        <v>10</v>
      </c>
      <c r="D21" s="31"/>
      <c r="E21" s="107">
        <v>0.01</v>
      </c>
      <c r="F21" s="108"/>
      <c r="G21" s="103"/>
      <c r="H21" s="104"/>
      <c r="I21" s="29"/>
      <c r="J21" s="28"/>
      <c r="K21" s="40"/>
      <c r="L21" s="30"/>
      <c r="M21" s="30"/>
      <c r="N21" s="30">
        <v>0.01</v>
      </c>
      <c r="O21" s="30"/>
      <c r="P21" s="30">
        <v>1.4999999999999999E-2</v>
      </c>
      <c r="Q21" s="31">
        <v>0.01</v>
      </c>
      <c r="R21" s="30"/>
      <c r="S21" s="78">
        <f t="shared" si="0"/>
        <v>4.5000000000000005E-2</v>
      </c>
      <c r="T21" s="79"/>
      <c r="U21" s="79"/>
      <c r="V21" s="79"/>
      <c r="W21" s="80"/>
      <c r="X21" s="21">
        <f>S21*D17</f>
        <v>4.6800000000000006</v>
      </c>
      <c r="Y21" s="70">
        <f t="shared" si="1"/>
        <v>336.96000000000004</v>
      </c>
      <c r="Z21" s="1"/>
      <c r="AA21" s="1"/>
    </row>
    <row r="22" spans="1:27" ht="12.75" customHeight="1">
      <c r="A22" s="20" t="s">
        <v>40</v>
      </c>
      <c r="B22" s="11">
        <v>750</v>
      </c>
      <c r="C22" s="7" t="s">
        <v>10</v>
      </c>
      <c r="D22" s="30"/>
      <c r="E22" s="107">
        <v>2.0000000000000001E-4</v>
      </c>
      <c r="F22" s="108"/>
      <c r="G22" s="103"/>
      <c r="H22" s="104"/>
      <c r="I22" s="29"/>
      <c r="J22" s="28"/>
      <c r="K22" s="30"/>
      <c r="L22" s="41"/>
      <c r="M22" s="30"/>
      <c r="N22" s="30"/>
      <c r="O22" s="30"/>
      <c r="P22" s="30"/>
      <c r="Q22" s="30">
        <v>2.0000000000000001E-4</v>
      </c>
      <c r="R22" s="30"/>
      <c r="S22" s="78">
        <f t="shared" si="0"/>
        <v>4.0000000000000002E-4</v>
      </c>
      <c r="T22" s="79"/>
      <c r="U22" s="79"/>
      <c r="V22" s="79"/>
      <c r="W22" s="80"/>
      <c r="X22" s="21">
        <f>S22*D17</f>
        <v>4.1600000000000005E-2</v>
      </c>
      <c r="Y22" s="70">
        <f t="shared" si="1"/>
        <v>31.200000000000003</v>
      </c>
      <c r="Z22" s="1"/>
      <c r="AA22" s="1"/>
    </row>
    <row r="23" spans="1:27" ht="12.75" customHeight="1">
      <c r="A23" s="20" t="s">
        <v>29</v>
      </c>
      <c r="B23" s="11">
        <v>46</v>
      </c>
      <c r="C23" s="7" t="s">
        <v>10</v>
      </c>
      <c r="D23" s="30"/>
      <c r="E23" s="107"/>
      <c r="F23" s="108"/>
      <c r="G23" s="103">
        <v>3.5000000000000003E-2</v>
      </c>
      <c r="H23" s="104"/>
      <c r="I23" s="29"/>
      <c r="J23" s="28"/>
      <c r="K23" s="30"/>
      <c r="L23" s="30"/>
      <c r="M23" s="30">
        <v>5.5E-2</v>
      </c>
      <c r="N23" s="30"/>
      <c r="O23" s="30"/>
      <c r="P23" s="30"/>
      <c r="Q23" s="30"/>
      <c r="R23" s="30"/>
      <c r="S23" s="78">
        <f t="shared" si="0"/>
        <v>0.09</v>
      </c>
      <c r="T23" s="79"/>
      <c r="U23" s="79"/>
      <c r="V23" s="79"/>
      <c r="W23" s="80"/>
      <c r="X23" s="21">
        <f>S23*D17</f>
        <v>9.36</v>
      </c>
      <c r="Y23" s="70">
        <f t="shared" si="1"/>
        <v>430.55999999999995</v>
      </c>
      <c r="Z23" s="1"/>
      <c r="AA23" s="1"/>
    </row>
    <row r="24" spans="1:27" ht="12.75" customHeight="1">
      <c r="A24" s="20" t="s">
        <v>31</v>
      </c>
      <c r="B24" s="11">
        <v>48</v>
      </c>
      <c r="C24" s="54" t="s">
        <v>10</v>
      </c>
      <c r="D24" s="30"/>
      <c r="E24" s="50"/>
      <c r="F24" s="51"/>
      <c r="G24" s="52"/>
      <c r="H24" s="53"/>
      <c r="I24" s="29"/>
      <c r="J24" s="28"/>
      <c r="K24" s="40">
        <v>5.5E-2</v>
      </c>
      <c r="L24" s="30">
        <v>0.1</v>
      </c>
      <c r="M24" s="30"/>
      <c r="N24" s="30"/>
      <c r="O24" s="30"/>
      <c r="P24" s="30"/>
      <c r="Q24" s="30"/>
      <c r="R24" s="30"/>
      <c r="S24" s="78">
        <f t="shared" si="0"/>
        <v>0.155</v>
      </c>
      <c r="T24" s="79"/>
      <c r="U24" s="79"/>
      <c r="V24" s="79"/>
      <c r="W24" s="80"/>
      <c r="X24" s="56">
        <f>S24*D17</f>
        <v>16.12</v>
      </c>
      <c r="Y24" s="70">
        <f t="shared" si="1"/>
        <v>773.76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10</v>
      </c>
      <c r="D25" s="30"/>
      <c r="E25" s="50"/>
      <c r="F25" s="51"/>
      <c r="G25" s="52"/>
      <c r="H25" s="53"/>
      <c r="I25" s="29"/>
      <c r="J25" s="67"/>
      <c r="K25" s="30"/>
      <c r="L25" s="30">
        <v>3.0000000000000001E-3</v>
      </c>
      <c r="M25" s="30"/>
      <c r="N25" s="30"/>
      <c r="O25" s="30"/>
      <c r="P25" s="30">
        <v>0.04</v>
      </c>
      <c r="Q25" s="30"/>
      <c r="R25" s="30"/>
      <c r="S25" s="78">
        <f t="shared" si="0"/>
        <v>4.3000000000000003E-2</v>
      </c>
      <c r="T25" s="79"/>
      <c r="U25" s="79"/>
      <c r="V25" s="79"/>
      <c r="W25" s="80"/>
      <c r="X25" s="56">
        <f>S25*D17</f>
        <v>4.4720000000000004</v>
      </c>
      <c r="Y25" s="70">
        <f t="shared" si="1"/>
        <v>156.52000000000001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107"/>
      <c r="F26" s="108"/>
      <c r="G26" s="103"/>
      <c r="H26" s="104"/>
      <c r="I26" s="29"/>
      <c r="J26" s="28"/>
      <c r="K26" s="30">
        <v>4.0000000000000001E-3</v>
      </c>
      <c r="L26" s="40"/>
      <c r="M26" s="30"/>
      <c r="N26" s="30"/>
      <c r="O26" s="30"/>
      <c r="P26" s="30"/>
      <c r="Q26" s="30"/>
      <c r="R26" s="30"/>
      <c r="S26" s="78">
        <f t="shared" si="0"/>
        <v>4.0000000000000001E-3</v>
      </c>
      <c r="T26" s="79"/>
      <c r="U26" s="79"/>
      <c r="V26" s="79"/>
      <c r="W26" s="80"/>
      <c r="X26" s="21">
        <f>S26*D17</f>
        <v>0.41600000000000004</v>
      </c>
      <c r="Y26" s="70">
        <f t="shared" si="1"/>
        <v>16.64</v>
      </c>
      <c r="Z26" s="1"/>
      <c r="AA26" s="1"/>
    </row>
    <row r="27" spans="1:27" ht="12.75" customHeight="1">
      <c r="A27" s="20" t="s">
        <v>36</v>
      </c>
      <c r="B27" s="11">
        <v>45</v>
      </c>
      <c r="C27" s="7" t="s">
        <v>10</v>
      </c>
      <c r="D27" s="30"/>
      <c r="E27" s="107"/>
      <c r="F27" s="108"/>
      <c r="G27" s="103"/>
      <c r="H27" s="104"/>
      <c r="I27" s="29"/>
      <c r="J27" s="28"/>
      <c r="K27" s="30">
        <v>5.0000000000000001E-3</v>
      </c>
      <c r="L27" s="30">
        <v>0.01</v>
      </c>
      <c r="M27" s="30"/>
      <c r="N27" s="30"/>
      <c r="O27" s="30"/>
      <c r="P27" s="30"/>
      <c r="Q27" s="30"/>
      <c r="R27" s="30"/>
      <c r="S27" s="78">
        <f t="shared" si="0"/>
        <v>1.4999999999999999E-2</v>
      </c>
      <c r="T27" s="79"/>
      <c r="U27" s="79"/>
      <c r="V27" s="79"/>
      <c r="W27" s="80"/>
      <c r="X27" s="21">
        <f>S27*D17</f>
        <v>1.56</v>
      </c>
      <c r="Y27" s="70">
        <f t="shared" si="1"/>
        <v>70.2</v>
      </c>
      <c r="Z27" s="1"/>
      <c r="AA27" s="1"/>
    </row>
    <row r="28" spans="1:27" ht="12.75" customHeight="1">
      <c r="A28" s="20" t="s">
        <v>38</v>
      </c>
      <c r="B28" s="11">
        <v>135</v>
      </c>
      <c r="C28" s="7" t="s">
        <v>10</v>
      </c>
      <c r="D28" s="30"/>
      <c r="E28" s="107"/>
      <c r="F28" s="108"/>
      <c r="G28" s="103"/>
      <c r="H28" s="104"/>
      <c r="I28" s="29"/>
      <c r="J28" s="28"/>
      <c r="K28" s="30">
        <v>3.0000000000000001E-3</v>
      </c>
      <c r="L28" s="30"/>
      <c r="M28" s="30"/>
      <c r="N28" s="30"/>
      <c r="O28" s="30"/>
      <c r="P28" s="30">
        <v>1E-3</v>
      </c>
      <c r="Q28" s="30"/>
      <c r="R28" s="30"/>
      <c r="S28" s="78">
        <f t="shared" si="0"/>
        <v>4.0000000000000001E-3</v>
      </c>
      <c r="T28" s="79"/>
      <c r="U28" s="79"/>
      <c r="V28" s="79"/>
      <c r="W28" s="80"/>
      <c r="X28" s="21">
        <f>S28*D17</f>
        <v>0.41600000000000004</v>
      </c>
      <c r="Y28" s="70">
        <f t="shared" si="1"/>
        <v>56.160000000000004</v>
      </c>
      <c r="Z28" s="1"/>
      <c r="AA28" s="1"/>
    </row>
    <row r="29" spans="1:27" ht="12.75" customHeight="1">
      <c r="A29" s="20" t="s">
        <v>39</v>
      </c>
      <c r="B29" s="11">
        <v>200</v>
      </c>
      <c r="C29" s="7" t="s">
        <v>10</v>
      </c>
      <c r="D29" s="30"/>
      <c r="E29" s="107"/>
      <c r="F29" s="108"/>
      <c r="G29" s="103"/>
      <c r="H29" s="104"/>
      <c r="I29" s="29"/>
      <c r="J29" s="32"/>
      <c r="K29" s="30">
        <v>3.0000000000000001E-3</v>
      </c>
      <c r="L29" s="30"/>
      <c r="M29" s="30"/>
      <c r="N29" s="30"/>
      <c r="O29" s="30"/>
      <c r="P29" s="30"/>
      <c r="Q29" s="30"/>
      <c r="R29" s="30"/>
      <c r="S29" s="78">
        <f t="shared" si="0"/>
        <v>3.0000000000000001E-3</v>
      </c>
      <c r="T29" s="79"/>
      <c r="U29" s="79"/>
      <c r="V29" s="79"/>
      <c r="W29" s="80"/>
      <c r="X29" s="21">
        <f>S29*D17</f>
        <v>0.312</v>
      </c>
      <c r="Y29" s="70">
        <f t="shared" si="1"/>
        <v>62.4</v>
      </c>
      <c r="Z29" s="1"/>
      <c r="AA29" s="1"/>
    </row>
    <row r="30" spans="1:27" ht="12.75" customHeight="1">
      <c r="A30" s="20" t="s">
        <v>44</v>
      </c>
      <c r="B30" s="11">
        <v>278</v>
      </c>
      <c r="C30" s="7" t="s">
        <v>10</v>
      </c>
      <c r="D30" s="30"/>
      <c r="E30" s="107"/>
      <c r="F30" s="108"/>
      <c r="G30" s="103"/>
      <c r="H30" s="104"/>
      <c r="I30" s="29"/>
      <c r="J30" s="28"/>
      <c r="K30" s="30">
        <v>3.0000000000000001E-3</v>
      </c>
      <c r="L30" s="42">
        <v>5.6625E-3</v>
      </c>
      <c r="M30" s="30"/>
      <c r="N30" s="30"/>
      <c r="O30" s="30"/>
      <c r="P30" s="30"/>
      <c r="Q30" s="30"/>
      <c r="R30" s="30"/>
      <c r="S30" s="78">
        <f t="shared" si="0"/>
        <v>8.6625000000000001E-3</v>
      </c>
      <c r="T30" s="79"/>
      <c r="U30" s="79"/>
      <c r="V30" s="79"/>
      <c r="W30" s="80"/>
      <c r="X30" s="21">
        <f>S30*D17</f>
        <v>0.90090000000000003</v>
      </c>
      <c r="Y30" s="70">
        <f t="shared" si="1"/>
        <v>250.4502</v>
      </c>
      <c r="Z30" s="1"/>
      <c r="AA30" s="1"/>
    </row>
    <row r="31" spans="1:27" ht="12.75" customHeight="1">
      <c r="A31" s="20" t="s">
        <v>59</v>
      </c>
      <c r="B31" s="11">
        <v>35</v>
      </c>
      <c r="C31" s="7" t="s">
        <v>10</v>
      </c>
      <c r="D31" s="30"/>
      <c r="E31" s="101"/>
      <c r="F31" s="102"/>
      <c r="G31" s="105"/>
      <c r="H31" s="106"/>
      <c r="I31" s="29"/>
      <c r="J31" s="28"/>
      <c r="K31" s="31">
        <v>1.4999999999999999E-2</v>
      </c>
      <c r="L31" s="31"/>
      <c r="M31" s="42"/>
      <c r="N31" s="31"/>
      <c r="O31" s="30"/>
      <c r="P31" s="30"/>
      <c r="Q31" s="30"/>
      <c r="R31" s="30"/>
      <c r="S31" s="78">
        <f t="shared" si="0"/>
        <v>1.4999999999999999E-2</v>
      </c>
      <c r="T31" s="79"/>
      <c r="U31" s="79"/>
      <c r="V31" s="79"/>
      <c r="W31" s="80"/>
      <c r="X31" s="33">
        <f>S31*D17</f>
        <v>1.56</v>
      </c>
      <c r="Y31" s="70">
        <f t="shared" si="1"/>
        <v>54.6</v>
      </c>
      <c r="Z31" s="1"/>
      <c r="AA31" s="1"/>
    </row>
    <row r="32" spans="1:27" ht="12.75" customHeight="1">
      <c r="A32" s="20" t="s">
        <v>45</v>
      </c>
      <c r="B32" s="11">
        <v>50</v>
      </c>
      <c r="C32" s="7" t="s">
        <v>10</v>
      </c>
      <c r="D32" s="30"/>
      <c r="E32" s="107"/>
      <c r="F32" s="108"/>
      <c r="G32" s="103"/>
      <c r="H32" s="104"/>
      <c r="I32" s="47"/>
      <c r="J32" s="28"/>
      <c r="K32" s="31"/>
      <c r="L32" s="31"/>
      <c r="M32" s="30"/>
      <c r="N32" s="30"/>
      <c r="O32" s="30"/>
      <c r="P32" s="30"/>
      <c r="Q32" s="30"/>
      <c r="R32" s="30"/>
      <c r="S32" s="78">
        <f t="shared" si="0"/>
        <v>0</v>
      </c>
      <c r="T32" s="79"/>
      <c r="U32" s="79"/>
      <c r="V32" s="79"/>
      <c r="W32" s="80"/>
      <c r="X32" s="21">
        <f>S32*D17</f>
        <v>0</v>
      </c>
      <c r="Y32" s="70">
        <f t="shared" si="1"/>
        <v>0</v>
      </c>
      <c r="Z32" s="1"/>
      <c r="AA32" s="1"/>
    </row>
    <row r="33" spans="1:27" ht="12.75" customHeight="1">
      <c r="A33" s="20" t="s">
        <v>55</v>
      </c>
      <c r="B33" s="11">
        <v>420</v>
      </c>
      <c r="C33" s="61" t="s">
        <v>10</v>
      </c>
      <c r="D33" s="30"/>
      <c r="E33" s="107"/>
      <c r="F33" s="108"/>
      <c r="G33" s="103"/>
      <c r="H33" s="147"/>
      <c r="I33" s="29"/>
      <c r="J33" s="28"/>
      <c r="K33" s="45"/>
      <c r="L33" s="67">
        <v>0.05</v>
      </c>
      <c r="M33" s="28"/>
      <c r="N33" s="28"/>
      <c r="O33" s="28"/>
      <c r="P33" s="45"/>
      <c r="Q33" s="28"/>
      <c r="R33" s="28"/>
      <c r="S33" s="78">
        <f t="shared" si="0"/>
        <v>0.05</v>
      </c>
      <c r="T33" s="79"/>
      <c r="U33" s="79"/>
      <c r="V33" s="79"/>
      <c r="W33" s="80"/>
      <c r="X33" s="33">
        <f>S33*D17</f>
        <v>5.2</v>
      </c>
      <c r="Y33" s="70">
        <f t="shared" si="1"/>
        <v>2184</v>
      </c>
      <c r="Z33" s="1"/>
    </row>
    <row r="34" spans="1:27" ht="12.75" customHeight="1">
      <c r="A34" s="20" t="s">
        <v>51</v>
      </c>
      <c r="B34" s="11">
        <v>50</v>
      </c>
      <c r="C34" s="7" t="s">
        <v>10</v>
      </c>
      <c r="D34" s="30"/>
      <c r="E34" s="107"/>
      <c r="F34" s="108"/>
      <c r="G34" s="103"/>
      <c r="H34" s="147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78">
        <f t="shared" si="0"/>
        <v>6.0000000000000001E-3</v>
      </c>
      <c r="T34" s="79"/>
      <c r="U34" s="79"/>
      <c r="V34" s="79"/>
      <c r="W34" s="80"/>
      <c r="X34" s="21">
        <f>S34*D17</f>
        <v>0.624</v>
      </c>
      <c r="Y34" s="70">
        <f t="shared" si="1"/>
        <v>31.2</v>
      </c>
      <c r="Z34" s="1"/>
      <c r="AA34" s="1"/>
    </row>
    <row r="35" spans="1:27" ht="12.75" customHeight="1">
      <c r="A35" s="20" t="s">
        <v>60</v>
      </c>
      <c r="B35" s="11">
        <v>100</v>
      </c>
      <c r="C35" s="7" t="s">
        <v>13</v>
      </c>
      <c r="D35" s="30"/>
      <c r="E35" s="107"/>
      <c r="F35" s="108"/>
      <c r="G35" s="103"/>
      <c r="H35" s="104"/>
      <c r="I35" s="48"/>
      <c r="J35" s="28"/>
      <c r="K35" s="45">
        <v>6.0000000000000001E-3</v>
      </c>
      <c r="L35" s="28"/>
      <c r="M35" s="28"/>
      <c r="N35" s="28"/>
      <c r="O35" s="28"/>
      <c r="P35" s="67"/>
      <c r="Q35" s="28"/>
      <c r="R35" s="28"/>
      <c r="S35" s="78">
        <f t="shared" si="0"/>
        <v>6.0000000000000001E-3</v>
      </c>
      <c r="T35" s="79"/>
      <c r="U35" s="79"/>
      <c r="V35" s="79"/>
      <c r="W35" s="80"/>
      <c r="X35" s="21">
        <f>S35*D17</f>
        <v>0.624</v>
      </c>
      <c r="Y35" s="70">
        <f t="shared" si="1"/>
        <v>62.4</v>
      </c>
      <c r="Z35" s="1"/>
      <c r="AA35" s="1"/>
    </row>
    <row r="36" spans="1:27" ht="12.75" customHeight="1">
      <c r="A36" s="20" t="s">
        <v>53</v>
      </c>
      <c r="B36" s="11">
        <v>35</v>
      </c>
      <c r="C36" s="61" t="s">
        <v>10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78">
        <f t="shared" si="0"/>
        <v>0</v>
      </c>
      <c r="T36" s="79"/>
      <c r="U36" s="79"/>
      <c r="V36" s="79"/>
      <c r="W36" s="80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52</v>
      </c>
      <c r="B37" s="11">
        <v>300</v>
      </c>
      <c r="C37" s="68" t="s">
        <v>10</v>
      </c>
      <c r="D37" s="30"/>
      <c r="E37" s="107"/>
      <c r="F37" s="108"/>
      <c r="G37" s="103"/>
      <c r="H37" s="147"/>
      <c r="I37" s="29"/>
      <c r="J37" s="28"/>
      <c r="K37" s="28"/>
      <c r="L37" s="28"/>
      <c r="M37" s="28"/>
      <c r="N37" s="28"/>
      <c r="O37" s="28"/>
      <c r="P37" s="46">
        <v>0.01</v>
      </c>
      <c r="Q37" s="45"/>
      <c r="R37" s="28"/>
      <c r="S37" s="81">
        <f t="shared" si="0"/>
        <v>0.01</v>
      </c>
      <c r="T37" s="82"/>
      <c r="U37" s="82"/>
      <c r="V37" s="82"/>
      <c r="W37" s="83"/>
      <c r="X37" s="33">
        <f>S37*D17</f>
        <v>1.04</v>
      </c>
      <c r="Y37" s="70">
        <f t="shared" si="1"/>
        <v>312</v>
      </c>
      <c r="Z37" s="1"/>
      <c r="AA37" s="1"/>
    </row>
    <row r="38" spans="1:27" ht="12.75" customHeight="1">
      <c r="A38" s="20" t="s">
        <v>41</v>
      </c>
      <c r="B38" s="11">
        <v>1045</v>
      </c>
      <c r="C38" s="68" t="s">
        <v>10</v>
      </c>
      <c r="D38" s="30"/>
      <c r="E38" s="107"/>
      <c r="F38" s="108"/>
      <c r="G38" s="148">
        <v>5.0000000000000001E-3</v>
      </c>
      <c r="H38" s="149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8">
        <f t="shared" si="0"/>
        <v>5.0000000000000001E-3</v>
      </c>
      <c r="T38" s="79"/>
      <c r="U38" s="79"/>
      <c r="V38" s="79"/>
      <c r="W38" s="80"/>
      <c r="X38" s="21">
        <f>D17*S38</f>
        <v>0.52</v>
      </c>
      <c r="Y38" s="70">
        <f t="shared" si="1"/>
        <v>543.4</v>
      </c>
      <c r="Z38" s="1"/>
      <c r="AA38" s="1"/>
    </row>
    <row r="39" spans="1:27" ht="12.75" customHeight="1">
      <c r="A39" s="20" t="s">
        <v>46</v>
      </c>
      <c r="B39" s="11">
        <v>18</v>
      </c>
      <c r="C39" s="66" t="s">
        <v>10</v>
      </c>
      <c r="D39" s="30">
        <v>3.4350000000000001E-3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 t="shared" si="0"/>
        <v>3.4350000000000001E-3</v>
      </c>
      <c r="T39" s="79"/>
      <c r="U39" s="79"/>
      <c r="V39" s="79"/>
      <c r="W39" s="80"/>
      <c r="X39" s="56">
        <f>S39*D17</f>
        <v>0.35724</v>
      </c>
      <c r="Y39" s="70">
        <f t="shared" si="1"/>
        <v>6.43032</v>
      </c>
      <c r="Z39" s="1"/>
      <c r="AA39" s="1"/>
    </row>
    <row r="40" spans="1:27" ht="13.5" customHeight="1">
      <c r="A40" s="20"/>
      <c r="B40" s="11"/>
      <c r="C40" s="7"/>
      <c r="D40" s="30"/>
      <c r="E40" s="107"/>
      <c r="F40" s="108"/>
      <c r="G40" s="103"/>
      <c r="H40" s="14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9">
        <f>SUM(Y19:Y39)</f>
        <v>5988.3205199999993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54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2024-10-10T06:02:35Z</cp:lastPrinted>
  <dcterms:created xsi:type="dcterms:W3CDTF">1998-12-08T10:37:05Z</dcterms:created>
  <dcterms:modified xsi:type="dcterms:W3CDTF">2024-11-21T06:12:32Z</dcterms:modified>
</cp:coreProperties>
</file>