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<sst xmlns="http://schemas.openxmlformats.org/spreadsheetml/2006/main" count="94" uniqueCount="72">
  <si>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</si>
  <si>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</si>
  <si>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</si>
  <si>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</si>
  <si>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</si>
  <si>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</si>
  <si>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</si>
  <si>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</si>
  <si>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</si>
  <si>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</si>
  <si>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</si>
  <si>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</si>
  <si>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</si>
  <si>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</si>
  <si>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</si>
  <si>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</si>
  <si>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</si>
  <si>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</si>
  <si>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</si>
  <si>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</si>
  <si>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</si>
  <si>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</si>
  <si>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</si>
  <si>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</si>
  <si>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</si>
  <si>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</si>
  <si>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</si>
  <si>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</si>
  <si>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</si>
  <si>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</si>
  <si>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</si>
  <si>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</si>
  <si>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</si>
  <si>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</si>
  <si>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</si>
  <si>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</si>
  <si>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</si>
  <si>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</si>
  <si>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</si>
  <si>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</si>
  <si>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</si>
  <si>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</si>
  <si>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</si>
  <si>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</si>
  <si>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</si>
  <si>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</si>
  <si>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</si>
  <si>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</si>
  <si>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</si>
  <si>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</si>
  <si>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</si>
  <si>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</si>
  <si>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</si>
  <si>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</si>
  <si>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</si>
  <si>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</si>
  <si>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</si>
  <si>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</si>
  <si>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</si>
  <si>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</si>
  <si>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</si>
  <si>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</si>
  <si>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</si>
  <si>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</si>
  <si>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</si>
  <si>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</si>
  <si>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</si>
  <si>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</si>
  <si>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</si>
  <si>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</si>
  <si>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№09</t>
  </si>
  <si>
    <r>
      <t xml:space="preserve">на 12 декабря  2024г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</si>
</sst>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4.75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1" t="s">
        <v>16</v>
      </c>
      <c r="C6" s="122"/>
      <c r="D6" s="123"/>
      <c r="E6" s="121" t="s">
        <v>17</v>
      </c>
      <c r="F6" s="122"/>
      <c r="G6" s="123"/>
      <c r="H6" s="105" t="s">
        <v>15</v>
      </c>
      <c r="I6" s="105"/>
      <c r="J6" s="105"/>
      <c r="K6" s="105" t="s">
        <v>21</v>
      </c>
      <c r="L6" s="105"/>
      <c r="M6" s="105" t="s">
        <v>20</v>
      </c>
      <c r="N6" s="112"/>
      <c r="O6" s="112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4"/>
      <c r="C7" s="125"/>
      <c r="D7" s="126"/>
      <c r="E7" s="148"/>
      <c r="F7" s="149"/>
      <c r="G7" s="150"/>
      <c r="H7" s="112"/>
      <c r="I7" s="112"/>
      <c r="J7" s="112"/>
      <c r="K7" s="105"/>
      <c r="L7" s="105"/>
      <c r="M7" s="112"/>
      <c r="N7" s="112"/>
      <c r="O7" s="112"/>
      <c r="P7" s="5"/>
      <c r="Q7" s="2"/>
      <c r="R7" s="2"/>
      <c r="S7" s="2"/>
      <c r="T7" s="5"/>
      <c r="U7" s="103"/>
      <c r="V7" s="10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4" t="s">
        <v>19</v>
      </c>
      <c r="D8" s="126"/>
      <c r="E8" s="151"/>
      <c r="F8" s="152"/>
      <c r="G8" s="153"/>
      <c r="H8" s="112"/>
      <c r="I8" s="112"/>
      <c r="J8" s="112"/>
      <c r="K8" s="105"/>
      <c r="L8" s="105"/>
      <c r="M8" s="112"/>
      <c r="N8" s="112"/>
      <c r="O8" s="112"/>
      <c r="P8" s="2"/>
      <c r="Q8" s="2"/>
      <c r="R8" s="2"/>
      <c r="S8" s="2"/>
      <c r="T8" s="5"/>
      <c r="U8" s="103"/>
      <c r="V8" s="104"/>
      <c r="W8" s="2"/>
      <c r="X8" s="2"/>
      <c r="Y8" s="2"/>
      <c r="Z8" s="2"/>
      <c r="AA8" s="2"/>
    </row>
    <row r="9" spans="2:29" ht="17.25" customHeight="1">
      <c r="B9" s="7">
        <v>155</v>
      </c>
      <c r="C9" s="167">
        <f>B9*E9</f>
        <v>8525</v>
      </c>
      <c r="D9" s="168"/>
      <c r="E9" s="135">
        <v>55</v>
      </c>
      <c r="F9" s="136"/>
      <c r="G9" s="137"/>
      <c r="H9" s="139">
        <v>110</v>
      </c>
      <c r="I9" s="139"/>
      <c r="J9" s="139"/>
      <c r="K9" s="131">
        <v>58.48</v>
      </c>
      <c r="L9" s="131"/>
      <c r="M9" s="131">
        <f>H9*K9</f>
        <v>6432.7999999999993</v>
      </c>
      <c r="N9" s="131"/>
      <c r="O9" s="13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8" t="s">
        <v>5</v>
      </c>
      <c r="I10" s="138"/>
      <c r="J10" s="138"/>
      <c r="K10" s="131">
        <v>58.48</v>
      </c>
      <c r="L10" s="131"/>
      <c r="M10" s="131">
        <f>SUM(M9)</f>
        <v>6432.7999999999993</v>
      </c>
      <c r="N10" s="131"/>
      <c r="O10" s="13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5" t="s">
        <v>7</v>
      </c>
      <c r="C11" s="105"/>
      <c r="D11" s="154" t="s">
        <v>23</v>
      </c>
      <c r="E11" s="113" t="s">
        <v>6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 t="s">
        <v>12</v>
      </c>
      <c r="V11" s="173"/>
      <c r="W11" s="173"/>
      <c r="X11" s="174"/>
      <c r="Y11" s="7"/>
      <c r="Z11" s="154" t="s">
        <v>11</v>
      </c>
      <c r="AA11" s="154" t="s">
        <v>28</v>
      </c>
      <c r="AB11" s="1"/>
      <c r="AC11" s="1"/>
    </row>
    <row r="12" spans="2:29" ht="12" customHeight="1">
      <c r="B12" s="105" t="s">
        <v>24</v>
      </c>
      <c r="C12" s="105" t="s">
        <v>35</v>
      </c>
      <c r="D12" s="155"/>
      <c r="E12" s="115" t="s">
        <v>22</v>
      </c>
      <c r="F12" s="116"/>
      <c r="G12" s="116"/>
      <c r="H12" s="116"/>
      <c r="I12" s="116"/>
      <c r="J12" s="117"/>
      <c r="K12" s="110" t="s">
        <v>1</v>
      </c>
      <c r="L12" s="110"/>
      <c r="M12" s="110"/>
      <c r="N12" s="110"/>
      <c r="O12" s="110"/>
      <c r="P12" s="110"/>
      <c r="Q12" s="146" t="s">
        <v>2</v>
      </c>
      <c r="R12" s="110"/>
      <c r="S12" s="110"/>
      <c r="T12" s="110"/>
      <c r="U12" s="175"/>
      <c r="V12" s="176"/>
      <c r="W12" s="176"/>
      <c r="X12" s="177"/>
      <c r="Y12" s="13"/>
      <c r="Z12" s="181"/>
      <c r="AA12" s="155"/>
      <c r="AB12" s="1"/>
      <c r="AC12" s="1"/>
    </row>
    <row r="13" spans="2:29" ht="3.75" customHeight="1">
      <c r="B13" s="105"/>
      <c r="C13" s="105"/>
      <c r="D13" s="155"/>
      <c r="E13" s="118"/>
      <c r="F13" s="119"/>
      <c r="G13" s="119"/>
      <c r="H13" s="119"/>
      <c r="I13" s="119"/>
      <c r="J13" s="120"/>
      <c r="K13" s="111"/>
      <c r="L13" s="111"/>
      <c r="M13" s="111"/>
      <c r="N13" s="111"/>
      <c r="O13" s="111"/>
      <c r="P13" s="111"/>
      <c r="Q13" s="147"/>
      <c r="R13" s="111"/>
      <c r="S13" s="111"/>
      <c r="T13" s="111"/>
      <c r="U13" s="175"/>
      <c r="V13" s="176"/>
      <c r="W13" s="176"/>
      <c r="X13" s="177"/>
      <c r="Y13" s="13"/>
      <c r="Z13" s="181"/>
      <c r="AA13" s="155"/>
      <c r="AB13" s="1"/>
      <c r="AC13" s="1"/>
    </row>
    <row r="14" spans="2:29" ht="10.5" customHeight="1">
      <c r="B14" s="105"/>
      <c r="C14" s="105"/>
      <c r="D14" s="155"/>
      <c r="E14" s="132" t="s">
        <v>47</v>
      </c>
      <c r="F14" s="140" t="s">
        <v>63</v>
      </c>
      <c r="G14" s="141"/>
      <c r="H14" s="140" t="s">
        <v>67</v>
      </c>
      <c r="I14" s="141"/>
      <c r="J14" s="107"/>
      <c r="K14" s="107"/>
      <c r="L14" s="107" t="s">
        <v>56</v>
      </c>
      <c r="M14" s="107" t="s">
        <v>57</v>
      </c>
      <c r="N14" s="107" t="s">
        <v>58</v>
      </c>
      <c r="O14" s="107" t="s">
        <v>48</v>
      </c>
      <c r="P14" s="107" t="s">
        <v>36</v>
      </c>
      <c r="Q14" s="107" t="s">
        <v>64</v>
      </c>
      <c r="R14" s="54"/>
      <c r="S14" s="107"/>
      <c r="T14" s="107"/>
      <c r="U14" s="175"/>
      <c r="V14" s="176"/>
      <c r="W14" s="176"/>
      <c r="X14" s="177"/>
      <c r="Y14" s="13"/>
      <c r="Z14" s="181"/>
      <c r="AA14" s="155"/>
      <c r="AB14" s="1"/>
      <c r="AC14" s="1"/>
    </row>
    <row r="15" spans="2:29" ht="10.5" customHeight="1">
      <c r="B15" s="105"/>
      <c r="C15" s="105"/>
      <c r="D15" s="155"/>
      <c r="E15" s="133"/>
      <c r="F15" s="142"/>
      <c r="G15" s="143"/>
      <c r="H15" s="142"/>
      <c r="I15" s="143"/>
      <c r="J15" s="108"/>
      <c r="K15" s="108"/>
      <c r="L15" s="108"/>
      <c r="M15" s="108"/>
      <c r="N15" s="108"/>
      <c r="O15" s="108"/>
      <c r="P15" s="108"/>
      <c r="Q15" s="108"/>
      <c r="R15" s="55"/>
      <c r="S15" s="108"/>
      <c r="T15" s="108"/>
      <c r="U15" s="175"/>
      <c r="V15" s="176"/>
      <c r="W15" s="176"/>
      <c r="X15" s="177"/>
      <c r="Y15" s="13"/>
      <c r="Z15" s="181"/>
      <c r="AA15" s="155"/>
      <c r="AB15" s="1"/>
      <c r="AC15" s="1"/>
    </row>
    <row r="16" spans="2:29" ht="41.25" customHeight="1">
      <c r="B16" s="105"/>
      <c r="C16" s="105"/>
      <c r="D16" s="156"/>
      <c r="E16" s="134"/>
      <c r="F16" s="144"/>
      <c r="G16" s="145"/>
      <c r="H16" s="144"/>
      <c r="I16" s="145"/>
      <c r="J16" s="109"/>
      <c r="K16" s="109"/>
      <c r="L16" s="109"/>
      <c r="M16" s="109"/>
      <c r="N16" s="109"/>
      <c r="O16" s="109"/>
      <c r="P16" s="109"/>
      <c r="Q16" s="109"/>
      <c r="R16" s="56" t="s">
        <v>69</v>
      </c>
      <c r="S16" s="109"/>
      <c r="T16" s="109"/>
      <c r="U16" s="178"/>
      <c r="V16" s="179"/>
      <c r="W16" s="179"/>
      <c r="X16" s="180"/>
      <c r="Y16" s="13"/>
      <c r="Z16" s="182"/>
      <c r="AA16" s="15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5">
        <v>5</v>
      </c>
      <c r="G17" s="166"/>
      <c r="H17" s="157">
        <v>6</v>
      </c>
      <c r="I17" s="159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7">
        <v>17</v>
      </c>
      <c r="V17" s="158"/>
      <c r="W17" s="158"/>
      <c r="X17" s="158"/>
      <c r="Y17" s="159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110</v>
      </c>
      <c r="F18" s="127">
        <v>110</v>
      </c>
      <c r="G18" s="128"/>
      <c r="H18" s="127">
        <v>110</v>
      </c>
      <c r="I18" s="128"/>
      <c r="J18" s="22"/>
      <c r="K18" s="36"/>
      <c r="L18" s="36">
        <v>110</v>
      </c>
      <c r="M18" s="36">
        <v>110</v>
      </c>
      <c r="N18" s="36">
        <v>110</v>
      </c>
      <c r="O18" s="36">
        <v>110</v>
      </c>
      <c r="P18" s="21">
        <v>110</v>
      </c>
      <c r="Q18" s="36">
        <v>110</v>
      </c>
      <c r="R18" s="36">
        <v>110</v>
      </c>
      <c r="S18" s="36"/>
      <c r="T18" s="36"/>
      <c r="U18" s="162"/>
      <c r="V18" s="163"/>
      <c r="W18" s="163"/>
      <c r="X18" s="163"/>
      <c r="Y18" s="16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29" t="s">
        <v>44</v>
      </c>
      <c r="G19" s="130"/>
      <c r="H19" s="129" t="s">
        <v>49</v>
      </c>
      <c r="I19" s="130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83"/>
      <c r="V19" s="184"/>
      <c r="W19" s="184"/>
      <c r="X19" s="184"/>
      <c r="Y19" s="185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2.5000000000000001E-2</v>
      </c>
      <c r="F20" s="93"/>
      <c r="G20" s="94"/>
      <c r="H20" s="99"/>
      <c r="I20" s="10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0">
        <f>T20+S20+Q20+P20+O20+N20+M20+L20+K20+J20+H20+F20+E20+R20</f>
        <v>2.5000000000000001E-2</v>
      </c>
      <c r="V20" s="91"/>
      <c r="W20" s="91"/>
      <c r="X20" s="91"/>
      <c r="Y20" s="92"/>
      <c r="Z20" s="18">
        <f>U20*E18</f>
        <v>2.75</v>
      </c>
      <c r="AA20" s="86">
        <f>C20*Z20</f>
        <v>137.5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0.04</v>
      </c>
      <c r="F21" s="160"/>
      <c r="G21" s="161"/>
      <c r="H21" s="99"/>
      <c r="I21" s="100"/>
      <c r="J21" s="26"/>
      <c r="K21" s="25"/>
      <c r="L21" s="27"/>
      <c r="M21" s="27"/>
      <c r="N21" s="39"/>
      <c r="O21" s="27"/>
      <c r="P21" s="27"/>
      <c r="Q21" s="39">
        <v>0.01</v>
      </c>
      <c r="R21" s="39">
        <v>0.03</v>
      </c>
      <c r="S21" s="27"/>
      <c r="T21" s="27"/>
      <c r="U21" s="90">
        <f t="shared" ref="U21:U45" si="0">T21+S21+Q21+P21+O21+N21+M21+L21+K21+J21+H21+F21+E21+R21</f>
        <v>0.08</v>
      </c>
      <c r="V21" s="91"/>
      <c r="W21" s="91"/>
      <c r="X21" s="91"/>
      <c r="Y21" s="92"/>
      <c r="Z21" s="18">
        <f>U21*E18</f>
        <v>8.8000000000000007</v>
      </c>
      <c r="AA21" s="89">
        <f t="shared" ref="AA21:AA45" si="1">C21*Z21</f>
        <v>748.00000000000011</v>
      </c>
      <c r="AB21" s="1"/>
      <c r="AC21" s="1"/>
    </row>
    <row r="22" spans="2:29" ht="13.5" customHeight="1">
      <c r="B22" s="17" t="s">
        <v>41</v>
      </c>
      <c r="C22" s="9">
        <v>72</v>
      </c>
      <c r="D22" s="60" t="s">
        <v>10</v>
      </c>
      <c r="E22" s="28">
        <v>2E-3</v>
      </c>
      <c r="F22" s="160">
        <v>0.01</v>
      </c>
      <c r="G22" s="161"/>
      <c r="H22" s="99"/>
      <c r="I22" s="10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8.0000000000000002E-3</v>
      </c>
      <c r="S22" s="28"/>
      <c r="T22" s="27"/>
      <c r="U22" s="90">
        <f t="shared" si="0"/>
        <v>0.04</v>
      </c>
      <c r="V22" s="91"/>
      <c r="W22" s="91"/>
      <c r="X22" s="91"/>
      <c r="Y22" s="92"/>
      <c r="Z22" s="18">
        <f>U22*E18</f>
        <v>4.4000000000000004</v>
      </c>
      <c r="AA22" s="89">
        <f t="shared" si="1"/>
        <v>316.8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95">
        <v>2.0000000000000001E-4</v>
      </c>
      <c r="G23" s="96"/>
      <c r="H23" s="99"/>
      <c r="I23" s="100"/>
      <c r="J23" s="26"/>
      <c r="K23" s="25"/>
      <c r="L23" s="27"/>
      <c r="M23" s="40"/>
      <c r="N23" s="27"/>
      <c r="O23" s="27"/>
      <c r="P23" s="27"/>
      <c r="Q23" s="27"/>
      <c r="R23" s="27">
        <v>2.9999999999999997E-4</v>
      </c>
      <c r="S23" s="27"/>
      <c r="T23" s="27"/>
      <c r="U23" s="90">
        <f t="shared" si="0"/>
        <v>5.0000000000000001E-4</v>
      </c>
      <c r="V23" s="91"/>
      <c r="W23" s="91"/>
      <c r="X23" s="91"/>
      <c r="Y23" s="92"/>
      <c r="Z23" s="81">
        <f>U23*E18</f>
        <v>5.5E-2</v>
      </c>
      <c r="AA23" s="89">
        <f t="shared" si="1"/>
        <v>41.25</v>
      </c>
      <c r="AB23" s="1"/>
      <c r="AC23" s="1"/>
    </row>
    <row r="24" spans="2:29" ht="13.5" customHeight="1">
      <c r="B24" s="17" t="s">
        <v>68</v>
      </c>
      <c r="C24" s="9">
        <v>620</v>
      </c>
      <c r="D24" s="7" t="s">
        <v>10</v>
      </c>
      <c r="E24" s="27"/>
      <c r="F24" s="93"/>
      <c r="G24" s="94"/>
      <c r="H24" s="99">
        <v>5.0000000000000001E-3</v>
      </c>
      <c r="I24" s="100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0">
        <f t="shared" si="0"/>
        <v>5.0000000000000001E-3</v>
      </c>
      <c r="V24" s="91"/>
      <c r="W24" s="91"/>
      <c r="X24" s="91"/>
      <c r="Y24" s="92"/>
      <c r="Z24" s="18">
        <f>U24*E18</f>
        <v>0.55000000000000004</v>
      </c>
      <c r="AA24" s="89">
        <f t="shared" si="1"/>
        <v>341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7"/>
      <c r="F25" s="93"/>
      <c r="G25" s="94"/>
      <c r="H25" s="99">
        <v>0.03</v>
      </c>
      <c r="I25" s="100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0">
        <f t="shared" si="0"/>
        <v>0.09</v>
      </c>
      <c r="V25" s="91"/>
      <c r="W25" s="91"/>
      <c r="X25" s="91"/>
      <c r="Y25" s="92"/>
      <c r="Z25" s="18">
        <f>U25*E18</f>
        <v>9.9</v>
      </c>
      <c r="AA25" s="89">
        <f t="shared" si="1"/>
        <v>455.40000000000003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93"/>
      <c r="G26" s="94"/>
      <c r="H26" s="99"/>
      <c r="I26" s="100"/>
      <c r="J26" s="26"/>
      <c r="K26" s="45"/>
      <c r="L26" s="27">
        <v>0.02</v>
      </c>
      <c r="M26" s="28"/>
      <c r="N26" s="27"/>
      <c r="O26" s="27"/>
      <c r="P26" s="27"/>
      <c r="Q26" s="27"/>
      <c r="R26" s="27"/>
      <c r="S26" s="27"/>
      <c r="T26" s="27"/>
      <c r="U26" s="90">
        <f t="shared" si="0"/>
        <v>0.02</v>
      </c>
      <c r="V26" s="91"/>
      <c r="W26" s="91"/>
      <c r="X26" s="91"/>
      <c r="Y26" s="92"/>
      <c r="Z26" s="18">
        <f>U26*E18</f>
        <v>2.2000000000000002</v>
      </c>
      <c r="AA26" s="89">
        <f t="shared" si="1"/>
        <v>77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93"/>
      <c r="G27" s="94"/>
      <c r="H27" s="99"/>
      <c r="I27" s="100"/>
      <c r="J27" s="26"/>
      <c r="K27" s="45"/>
      <c r="L27" s="39">
        <v>0.05</v>
      </c>
      <c r="M27" s="27"/>
      <c r="N27" s="39"/>
      <c r="O27" s="27"/>
      <c r="P27" s="27"/>
      <c r="Q27" s="27"/>
      <c r="R27" s="27"/>
      <c r="S27" s="27"/>
      <c r="T27" s="27"/>
      <c r="U27" s="90">
        <f t="shared" si="0"/>
        <v>0.05</v>
      </c>
      <c r="V27" s="91"/>
      <c r="W27" s="91"/>
      <c r="X27" s="91"/>
      <c r="Y27" s="92"/>
      <c r="Z27" s="80">
        <f>U27*E18</f>
        <v>5.5</v>
      </c>
      <c r="AA27" s="89">
        <f t="shared" si="1"/>
        <v>264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0">
        <f t="shared" si="0"/>
        <v>2.5000000000000001E-2</v>
      </c>
      <c r="V28" s="91"/>
      <c r="W28" s="91"/>
      <c r="X28" s="91"/>
      <c r="Y28" s="92"/>
      <c r="Z28" s="18">
        <f>U28*E18</f>
        <v>2.75</v>
      </c>
      <c r="AA28" s="89">
        <f t="shared" si="1"/>
        <v>151.25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93"/>
      <c r="G29" s="94"/>
      <c r="H29" s="99"/>
      <c r="I29" s="100"/>
      <c r="J29" s="26"/>
      <c r="K29" s="45"/>
      <c r="L29" s="27">
        <v>5.0000000000000001E-3</v>
      </c>
      <c r="M29" s="27">
        <v>3.0000000000000001E-3</v>
      </c>
      <c r="N29" s="27"/>
      <c r="O29" s="27"/>
      <c r="P29" s="27"/>
      <c r="Q29" s="27"/>
      <c r="R29" s="27"/>
      <c r="S29" s="27"/>
      <c r="T29" s="27"/>
      <c r="U29" s="90">
        <f t="shared" si="0"/>
        <v>8.0000000000000002E-3</v>
      </c>
      <c r="V29" s="91"/>
      <c r="W29" s="91"/>
      <c r="X29" s="91"/>
      <c r="Y29" s="92"/>
      <c r="Z29" s="18">
        <f>U29*E18</f>
        <v>0.88</v>
      </c>
      <c r="AA29" s="89">
        <f t="shared" si="1"/>
        <v>39.6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93"/>
      <c r="G30" s="94"/>
      <c r="H30" s="99"/>
      <c r="I30" s="100"/>
      <c r="J30" s="26"/>
      <c r="K30" s="29"/>
      <c r="L30" s="28">
        <v>3.0000000000000001E-3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0">
        <f t="shared" si="0"/>
        <v>6.0000000000000001E-3</v>
      </c>
      <c r="V30" s="91"/>
      <c r="W30" s="91"/>
      <c r="X30" s="91"/>
      <c r="Y30" s="92"/>
      <c r="Z30" s="59">
        <f>U30*E18</f>
        <v>0.66</v>
      </c>
      <c r="AA30" s="89">
        <f t="shared" si="1"/>
        <v>26.400000000000002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93"/>
      <c r="G31" s="94"/>
      <c r="H31" s="99"/>
      <c r="I31" s="100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0">
        <f t="shared" si="0"/>
        <v>2E-3</v>
      </c>
      <c r="V31" s="91"/>
      <c r="W31" s="91"/>
      <c r="X31" s="91"/>
      <c r="Y31" s="92"/>
      <c r="Z31" s="18">
        <f>U31*E18</f>
        <v>0.22</v>
      </c>
      <c r="AA31" s="89">
        <f t="shared" si="1"/>
        <v>61.160000000000004</v>
      </c>
      <c r="AB31" s="1"/>
      <c r="AC31" s="1"/>
    </row>
    <row r="32" spans="2:29" ht="13.5" customHeight="1">
      <c r="B32" s="17" t="s">
        <v>45</v>
      </c>
      <c r="C32" s="9">
        <v>200</v>
      </c>
      <c r="D32" s="7" t="s">
        <v>10</v>
      </c>
      <c r="E32" s="27"/>
      <c r="F32" s="97"/>
      <c r="G32" s="98"/>
      <c r="H32" s="101"/>
      <c r="I32" s="102"/>
      <c r="J32" s="26"/>
      <c r="K32" s="25"/>
      <c r="L32" s="27">
        <v>2E-3</v>
      </c>
      <c r="M32" s="27">
        <v>2E-3</v>
      </c>
      <c r="N32" s="42"/>
      <c r="O32" s="28"/>
      <c r="P32" s="27"/>
      <c r="Q32" s="27"/>
      <c r="R32" s="27"/>
      <c r="S32" s="27"/>
      <c r="T32" s="27"/>
      <c r="U32" s="90">
        <f t="shared" si="0"/>
        <v>4.0000000000000001E-3</v>
      </c>
      <c r="V32" s="91"/>
      <c r="W32" s="91"/>
      <c r="X32" s="91"/>
      <c r="Y32" s="92"/>
      <c r="Z32" s="32">
        <f>U32*E18</f>
        <v>0.44</v>
      </c>
      <c r="AA32" s="89">
        <f t="shared" si="1"/>
        <v>88</v>
      </c>
      <c r="AB32" s="1"/>
      <c r="AC32" s="1"/>
    </row>
    <row r="33" spans="2:29" ht="13.5" customHeight="1">
      <c r="B33" s="17" t="s">
        <v>52</v>
      </c>
      <c r="C33" s="9">
        <v>145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2E-3</v>
      </c>
      <c r="M33" s="28">
        <v>2E-3</v>
      </c>
      <c r="N33" s="39"/>
      <c r="O33" s="28"/>
      <c r="P33" s="27"/>
      <c r="Q33" s="27">
        <v>2E-3</v>
      </c>
      <c r="R33" s="27"/>
      <c r="S33" s="27"/>
      <c r="T33" s="27"/>
      <c r="U33" s="90">
        <f t="shared" si="0"/>
        <v>6.0000000000000001E-3</v>
      </c>
      <c r="V33" s="91"/>
      <c r="W33" s="91"/>
      <c r="X33" s="91"/>
      <c r="Y33" s="92"/>
      <c r="Z33" s="32">
        <f>U33*E18</f>
        <v>0.66</v>
      </c>
      <c r="AA33" s="89">
        <f t="shared" si="1"/>
        <v>95.7</v>
      </c>
      <c r="AB33" s="1"/>
      <c r="AC33" s="1"/>
    </row>
    <row r="34" spans="2:29" ht="13.5" customHeight="1">
      <c r="B34" s="17" t="s">
        <v>60</v>
      </c>
      <c r="C34" s="9">
        <v>580</v>
      </c>
      <c r="D34" s="7" t="s">
        <v>10</v>
      </c>
      <c r="E34" s="27"/>
      <c r="F34" s="93"/>
      <c r="G34" s="94"/>
      <c r="H34" s="99"/>
      <c r="I34" s="100"/>
      <c r="J34" s="30"/>
      <c r="K34" s="25"/>
      <c r="L34" s="28"/>
      <c r="M34" s="28">
        <v>4.8000000000000001E-2</v>
      </c>
      <c r="N34" s="27"/>
      <c r="O34" s="27"/>
      <c r="P34" s="27"/>
      <c r="Q34" s="28"/>
      <c r="R34" s="39"/>
      <c r="S34" s="27"/>
      <c r="T34" s="27"/>
      <c r="U34" s="90">
        <f t="shared" si="0"/>
        <v>4.8000000000000001E-2</v>
      </c>
      <c r="V34" s="91"/>
      <c r="W34" s="91"/>
      <c r="X34" s="91"/>
      <c r="Y34" s="92"/>
      <c r="Z34" s="18">
        <f>U34*E18</f>
        <v>5.28</v>
      </c>
      <c r="AA34" s="89">
        <f t="shared" si="1"/>
        <v>3062.4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93"/>
      <c r="G35" s="94"/>
      <c r="H35" s="99"/>
      <c r="I35" s="106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0">
        <f t="shared" si="0"/>
        <v>0.12</v>
      </c>
      <c r="V35" s="91"/>
      <c r="W35" s="91"/>
      <c r="X35" s="91"/>
      <c r="Y35" s="92"/>
      <c r="Z35" s="18">
        <f>U35*E18</f>
        <v>13.2</v>
      </c>
      <c r="AA35" s="89">
        <f t="shared" si="1"/>
        <v>132</v>
      </c>
      <c r="AB35" s="1"/>
    </row>
    <row r="36" spans="2:29" ht="13.5" customHeight="1">
      <c r="B36" s="17" t="s">
        <v>53</v>
      </c>
      <c r="C36" s="9">
        <v>50</v>
      </c>
      <c r="D36" s="71" t="s">
        <v>10</v>
      </c>
      <c r="E36" s="27"/>
      <c r="F36" s="93"/>
      <c r="G36" s="94"/>
      <c r="H36" s="99"/>
      <c r="I36" s="106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0">
        <f t="shared" si="0"/>
        <v>5.0000000000000001E-3</v>
      </c>
      <c r="V36" s="91"/>
      <c r="W36" s="91"/>
      <c r="X36" s="91"/>
      <c r="Y36" s="92"/>
      <c r="Z36" s="18">
        <f>U36*E18</f>
        <v>0.55000000000000004</v>
      </c>
      <c r="AA36" s="89">
        <f t="shared" si="1"/>
        <v>27.500000000000004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93"/>
      <c r="G37" s="94"/>
      <c r="H37" s="99"/>
      <c r="I37" s="100"/>
      <c r="J37" s="41"/>
      <c r="K37" s="25"/>
      <c r="L37" s="45"/>
      <c r="M37" s="25"/>
      <c r="N37" s="25"/>
      <c r="O37" s="25"/>
      <c r="P37" s="25"/>
      <c r="Q37" s="46">
        <v>8.9999999999999993E-3</v>
      </c>
      <c r="R37" s="25"/>
      <c r="S37" s="25"/>
      <c r="T37" s="25"/>
      <c r="U37" s="90">
        <f t="shared" si="0"/>
        <v>8.9999999999999993E-3</v>
      </c>
      <c r="V37" s="91"/>
      <c r="W37" s="91"/>
      <c r="X37" s="91"/>
      <c r="Y37" s="92"/>
      <c r="Z37" s="18">
        <f>U37*E18</f>
        <v>0.98999999999999988</v>
      </c>
      <c r="AA37" s="89">
        <f t="shared" si="1"/>
        <v>98.999999999999986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2E-3</v>
      </c>
      <c r="N38" s="25"/>
      <c r="O38" s="25"/>
      <c r="P38" s="25"/>
      <c r="Q38" s="45">
        <v>0.04</v>
      </c>
      <c r="R38" s="25"/>
      <c r="S38" s="25"/>
      <c r="T38" s="25"/>
      <c r="U38" s="90">
        <f t="shared" si="0"/>
        <v>4.2000000000000003E-2</v>
      </c>
      <c r="V38" s="91"/>
      <c r="W38" s="91"/>
      <c r="X38" s="91"/>
      <c r="Y38" s="92"/>
      <c r="Z38" s="18">
        <f>U38*E18</f>
        <v>4.62</v>
      </c>
      <c r="AA38" s="89">
        <f t="shared" si="1"/>
        <v>161.70000000000002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93"/>
      <c r="G39" s="94"/>
      <c r="H39" s="99"/>
      <c r="I39" s="106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0">
        <f t="shared" si="0"/>
        <v>4.0000000000000002E-4</v>
      </c>
      <c r="V39" s="91"/>
      <c r="W39" s="91"/>
      <c r="X39" s="91"/>
      <c r="Y39" s="92"/>
      <c r="Z39" s="74">
        <f>U39*E18</f>
        <v>4.4000000000000004E-2</v>
      </c>
      <c r="AA39" s="89">
        <f t="shared" si="1"/>
        <v>24.200000000000003</v>
      </c>
      <c r="AB39" s="1"/>
      <c r="AC39" s="1"/>
    </row>
    <row r="40" spans="2:29" ht="13.5" customHeight="1">
      <c r="B40" s="17" t="s">
        <v>46</v>
      </c>
      <c r="C40" s="9">
        <v>750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0">
        <f t="shared" si="0"/>
        <v>0</v>
      </c>
      <c r="V40" s="91"/>
      <c r="W40" s="91"/>
      <c r="X40" s="91"/>
      <c r="Y40" s="92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10</v>
      </c>
      <c r="E41" s="27">
        <v>3.0000000000000001E-3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0">
        <f t="shared" si="0"/>
        <v>3.0000000000000001E-3</v>
      </c>
      <c r="V41" s="91"/>
      <c r="W41" s="91"/>
      <c r="X41" s="91"/>
      <c r="Y41" s="92"/>
      <c r="Z41" s="80">
        <f>U41*E18</f>
        <v>0.33</v>
      </c>
      <c r="AA41" s="89">
        <f t="shared" si="1"/>
        <v>5.94</v>
      </c>
      <c r="AB41" s="1"/>
      <c r="AC41" s="1"/>
    </row>
    <row r="42" spans="2:29" ht="13.5" customHeight="1">
      <c r="B42" s="17" t="s">
        <v>61</v>
      </c>
      <c r="C42" s="9">
        <v>100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7.0000000000000001E-3</v>
      </c>
      <c r="M42" s="25"/>
      <c r="N42" s="25"/>
      <c r="O42" s="25"/>
      <c r="P42" s="25"/>
      <c r="Q42" s="47"/>
      <c r="R42" s="25"/>
      <c r="S42" s="25"/>
      <c r="T42" s="25"/>
      <c r="U42" s="90">
        <f t="shared" si="0"/>
        <v>7.0000000000000001E-3</v>
      </c>
      <c r="V42" s="91"/>
      <c r="W42" s="91"/>
      <c r="X42" s="91"/>
      <c r="Y42" s="92"/>
      <c r="Z42" s="86">
        <f>U42*E18</f>
        <v>0.77</v>
      </c>
      <c r="AA42" s="89">
        <f t="shared" si="1"/>
        <v>77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0">
        <f t="shared" si="0"/>
        <v>0</v>
      </c>
      <c r="V43" s="91"/>
      <c r="W43" s="91"/>
      <c r="X43" s="91"/>
      <c r="Y43" s="92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0">
        <f t="shared" si="0"/>
        <v>0</v>
      </c>
      <c r="V44" s="91"/>
      <c r="W44" s="91"/>
      <c r="X44" s="91"/>
      <c r="Y44" s="92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93"/>
      <c r="G45" s="94"/>
      <c r="H45" s="99"/>
      <c r="I45" s="106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0">
        <f t="shared" si="0"/>
        <v>0</v>
      </c>
      <c r="V45" s="91"/>
      <c r="W45" s="91"/>
      <c r="X45" s="91"/>
      <c r="Y45" s="92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93"/>
      <c r="G46" s="94"/>
      <c r="H46" s="99"/>
      <c r="I46" s="106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169" t="s">
        <v>29</v>
      </c>
      <c r="V46" s="170"/>
      <c r="W46" s="170"/>
      <c r="X46" s="170"/>
      <c r="Y46" s="171"/>
      <c r="Z46" s="172"/>
      <c r="AA46" s="88">
        <f>SUM(AA20:AA45)</f>
        <v>6432.7999999999993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2024-12-12T05:52:21Z</cp:lastPrinted>
  <dcterms:created xsi:type="dcterms:W3CDTF">1998-12-08T10:37:05Z</dcterms:created>
  <dcterms:modified xsi:type="dcterms:W3CDTF">2024-12-12T06:04:21Z</dcterms:modified>
</cp:coreProperties>
</file>