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<sst xmlns="http://schemas.openxmlformats.org/spreadsheetml/2006/main" count="91" uniqueCount="70">
  <si>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</si>
  <si>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</si>
  <si>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</si>
  <si>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</si>
  <si>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</si>
  <si>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</si>
  <si>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</si>
  <si>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</si>
  <si>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</si>
  <si>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</si>
  <si>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</si>
  <si>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</si>
  <si>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</si>
  <si>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</si>
  <si>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</si>
  <si>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</si>
  <si>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</si>
  <si>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</si>
  <si>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</si>
  <si>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</si>
  <si>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</si>
  <si>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</si>
  <si>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</si>
  <si>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</si>
  <si>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</si>
  <si>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</si>
  <si>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</si>
  <si>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</si>
  <si>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</si>
  <si>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</si>
  <si>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</si>
  <si>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</si>
  <si>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</si>
  <si>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</si>
  <si>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</si>
  <si>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</si>
  <si>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</si>
  <si>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</si>
  <si>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</si>
  <si>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</si>
  <si>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</si>
  <si>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</si>
  <si>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</si>
  <si>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30/5</t>
  </si>
  <si>
    <t>50</t>
  </si>
  <si>
    <t>сахар</t>
  </si>
  <si>
    <t>масло слив.</t>
  </si>
  <si>
    <t>сметана</t>
  </si>
  <si>
    <t xml:space="preserve">Котлеты со сметанным соусом 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</si>
  <si>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</si>
  <si>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</si>
  <si>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</si>
  <si>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</si>
  <si>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</si>
  <si>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</si>
  <si>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</si>
  <si>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</si>
  <si>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</si>
  <si>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</si>
  <si>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</si>
  <si>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</si>
  <si>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</si>
  <si>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</si>
  <si>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</si>
  <si>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</si>
  <si>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макароны</t>
  </si>
  <si>
    <t>Макароны отварные</t>
  </si>
  <si>
    <t>60-25</t>
  </si>
  <si>
    <t>Меню-требование на выдачу продуктов питания № 05</t>
  </si>
  <si>
    <r>
      <t xml:space="preserve">              на 07 февраля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</si>
</sst>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170779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B1" sqref="B1:E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97.5" customHeight="1">
      <c r="B1" s="6"/>
      <c r="C1" s="5"/>
      <c r="D1" s="5"/>
      <c r="E1" s="34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15</v>
      </c>
      <c r="C6" s="129"/>
      <c r="D6" s="130"/>
      <c r="E6" s="128" t="s">
        <v>16</v>
      </c>
      <c r="F6" s="129"/>
      <c r="G6" s="130"/>
      <c r="H6" s="106" t="s">
        <v>14</v>
      </c>
      <c r="I6" s="106"/>
      <c r="J6" s="106"/>
      <c r="K6" s="106" t="s">
        <v>20</v>
      </c>
      <c r="L6" s="106"/>
      <c r="M6" s="106" t="s">
        <v>19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31" t="s">
        <v>18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153</v>
      </c>
      <c r="C9" s="71">
        <f>B9*E9</f>
        <v>9180</v>
      </c>
      <c r="D9" s="73"/>
      <c r="E9" s="138">
        <v>60</v>
      </c>
      <c r="F9" s="139"/>
      <c r="G9" s="140"/>
      <c r="H9" s="142">
        <v>84</v>
      </c>
      <c r="I9" s="142"/>
      <c r="J9" s="142"/>
      <c r="K9" s="134">
        <v>62.3</v>
      </c>
      <c r="L9" s="134"/>
      <c r="M9" s="134">
        <f>H9*K9</f>
        <v>5233.2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5</v>
      </c>
      <c r="I10" s="141"/>
      <c r="J10" s="141"/>
      <c r="K10" s="134">
        <v>62.3</v>
      </c>
      <c r="L10" s="134"/>
      <c r="M10" s="134">
        <f>SUM(M9)</f>
        <v>5233.2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7</v>
      </c>
      <c r="C11" s="106"/>
      <c r="D11" s="64" t="s">
        <v>22</v>
      </c>
      <c r="E11" s="121" t="s">
        <v>6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11</v>
      </c>
      <c r="V11" s="81"/>
      <c r="W11" s="81"/>
      <c r="X11" s="82"/>
      <c r="Y11" s="7"/>
      <c r="Z11" s="64" t="s">
        <v>10</v>
      </c>
      <c r="AA11" s="64" t="s">
        <v>27</v>
      </c>
      <c r="AB11" s="1"/>
      <c r="AC11" s="1"/>
    </row>
    <row r="12" spans="2:29" ht="12" customHeight="1">
      <c r="B12" s="106" t="s">
        <v>23</v>
      </c>
      <c r="C12" s="106" t="s">
        <v>34</v>
      </c>
      <c r="D12" s="65"/>
      <c r="E12" s="80" t="s">
        <v>21</v>
      </c>
      <c r="F12" s="123"/>
      <c r="G12" s="123"/>
      <c r="H12" s="123"/>
      <c r="I12" s="123"/>
      <c r="J12" s="124"/>
      <c r="K12" s="144" t="s">
        <v>1</v>
      </c>
      <c r="L12" s="144"/>
      <c r="M12" s="144"/>
      <c r="N12" s="144"/>
      <c r="O12" s="144"/>
      <c r="P12" s="144"/>
      <c r="Q12" s="143" t="s">
        <v>2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63</v>
      </c>
      <c r="F14" s="107" t="s">
        <v>57</v>
      </c>
      <c r="G14" s="108"/>
      <c r="H14" s="107" t="s">
        <v>35</v>
      </c>
      <c r="I14" s="108"/>
      <c r="J14" s="113"/>
      <c r="K14" s="113" t="s">
        <v>58</v>
      </c>
      <c r="L14" s="113" t="s">
        <v>48</v>
      </c>
      <c r="M14" s="113" t="s">
        <v>66</v>
      </c>
      <c r="N14" s="113" t="s">
        <v>35</v>
      </c>
      <c r="O14" s="113" t="s">
        <v>61</v>
      </c>
      <c r="P14" s="113"/>
      <c r="Q14" s="113" t="s">
        <v>54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49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84</v>
      </c>
      <c r="F18" s="116">
        <v>84</v>
      </c>
      <c r="G18" s="117"/>
      <c r="H18" s="116">
        <v>84</v>
      </c>
      <c r="I18" s="117"/>
      <c r="J18" s="22"/>
      <c r="K18" s="36">
        <v>84</v>
      </c>
      <c r="L18" s="36">
        <v>84</v>
      </c>
      <c r="M18" s="36">
        <v>84</v>
      </c>
      <c r="N18" s="36">
        <v>84</v>
      </c>
      <c r="O18" s="36">
        <v>84</v>
      </c>
      <c r="P18" s="21"/>
      <c r="Q18" s="36">
        <v>84</v>
      </c>
      <c r="R18" s="36">
        <v>84</v>
      </c>
      <c r="S18" s="36" t="s">
        <v>56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18" t="s">
        <v>53</v>
      </c>
      <c r="G19" s="119"/>
      <c r="H19" s="118" t="s">
        <v>43</v>
      </c>
      <c r="I19" s="119"/>
      <c r="J19" s="22"/>
      <c r="K19" s="23">
        <v>200</v>
      </c>
      <c r="L19" s="23" t="s">
        <v>67</v>
      </c>
      <c r="M19" s="23">
        <v>80</v>
      </c>
      <c r="N19" s="58" t="s">
        <v>44</v>
      </c>
      <c r="O19" s="23">
        <v>200</v>
      </c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64</v>
      </c>
      <c r="C20" s="9">
        <v>85</v>
      </c>
      <c r="D20" s="7" t="s">
        <v>9</v>
      </c>
      <c r="E20" s="27">
        <v>2.5000000000000001E-2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2.5000000000000001E-2</v>
      </c>
      <c r="V20" s="72"/>
      <c r="W20" s="72"/>
      <c r="X20" s="72"/>
      <c r="Y20" s="73"/>
      <c r="Z20" s="32">
        <f>U20*E18</f>
        <v>2.1</v>
      </c>
      <c r="AA20" s="61">
        <f>C20*Z20</f>
        <v>178.5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13</v>
      </c>
      <c r="E21" s="39">
        <v>0.04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0.02</v>
      </c>
      <c r="R21" s="27"/>
      <c r="S21" s="27"/>
      <c r="T21" s="27"/>
      <c r="U21" s="77">
        <f t="shared" ref="U21:U40" si="0">T21+S21+Q21+P21+O21+N21+M21+L21+K21+J21+H21+F21+E21+R21</f>
        <v>0.06</v>
      </c>
      <c r="V21" s="78"/>
      <c r="W21" s="78"/>
      <c r="X21" s="78"/>
      <c r="Y21" s="79"/>
      <c r="Z21" s="18">
        <f>U21*E18</f>
        <v>5.04</v>
      </c>
      <c r="AA21" s="63">
        <f t="shared" ref="AA21:AA40" si="1">C21*Z21</f>
        <v>428.4</v>
      </c>
      <c r="AB21" s="1"/>
      <c r="AC21" s="1"/>
    </row>
    <row r="22" spans="2:29" ht="13.5" customHeight="1">
      <c r="B22" s="17" t="s">
        <v>45</v>
      </c>
      <c r="C22" s="9">
        <v>75</v>
      </c>
      <c r="D22" s="60" t="s">
        <v>9</v>
      </c>
      <c r="E22" s="28">
        <v>5.0000000000000001E-3</v>
      </c>
      <c r="F22" s="101">
        <v>0.01</v>
      </c>
      <c r="G22" s="102"/>
      <c r="H22" s="94"/>
      <c r="I22" s="95"/>
      <c r="J22" s="26"/>
      <c r="K22" s="25"/>
      <c r="L22" s="39"/>
      <c r="M22" s="39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71">
        <f t="shared" si="0"/>
        <v>0.04</v>
      </c>
      <c r="V22" s="72"/>
      <c r="W22" s="72"/>
      <c r="X22" s="72"/>
      <c r="Y22" s="73"/>
      <c r="Z22" s="18">
        <f>U22*E18</f>
        <v>3.36</v>
      </c>
      <c r="AA22" s="63">
        <f t="shared" si="1"/>
        <v>252</v>
      </c>
      <c r="AB22" s="1"/>
      <c r="AC22" s="1"/>
    </row>
    <row r="23" spans="2:29" ht="13.5" customHeight="1">
      <c r="B23" s="17" t="s">
        <v>50</v>
      </c>
      <c r="C23" s="9">
        <v>150</v>
      </c>
      <c r="D23" s="7" t="s">
        <v>9</v>
      </c>
      <c r="E23" s="27"/>
      <c r="F23" s="99"/>
      <c r="G23" s="100"/>
      <c r="H23" s="94"/>
      <c r="I23" s="95"/>
      <c r="J23" s="26"/>
      <c r="K23" s="25"/>
      <c r="L23" s="27"/>
      <c r="M23" s="40"/>
      <c r="N23" s="27"/>
      <c r="O23" s="27"/>
      <c r="P23" s="27"/>
      <c r="Q23" s="27"/>
      <c r="R23" s="27"/>
      <c r="S23" s="27"/>
      <c r="T23" s="27"/>
      <c r="U23" s="71">
        <f t="shared" si="0"/>
        <v>0</v>
      </c>
      <c r="V23" s="72"/>
      <c r="W23" s="72"/>
      <c r="X23" s="72"/>
      <c r="Y23" s="73"/>
      <c r="Z23" s="18">
        <f>U23*E18</f>
        <v>0</v>
      </c>
      <c r="AA23" s="63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160">
        <v>4.0000000000000002E-4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42">
        <v>3.7199999999999999E-4</v>
      </c>
      <c r="S24" s="27"/>
      <c r="T24" s="27"/>
      <c r="U24" s="71">
        <f t="shared" si="0"/>
        <v>7.7200000000000001E-4</v>
      </c>
      <c r="V24" s="72"/>
      <c r="W24" s="72"/>
      <c r="X24" s="72"/>
      <c r="Y24" s="73"/>
      <c r="Z24" s="32">
        <f>U24*E18</f>
        <v>6.4848000000000003E-2</v>
      </c>
      <c r="AA24" s="63">
        <f t="shared" si="1"/>
        <v>48.636000000000003</v>
      </c>
      <c r="AB24" s="1"/>
      <c r="AC24" s="1"/>
    </row>
    <row r="25" spans="2:29" ht="13.5" customHeight="1">
      <c r="B25" s="17" t="s">
        <v>46</v>
      </c>
      <c r="C25" s="9">
        <v>1045</v>
      </c>
      <c r="D25" s="7" t="s">
        <v>9</v>
      </c>
      <c r="E25" s="27"/>
      <c r="F25" s="99"/>
      <c r="G25" s="100"/>
      <c r="H25" s="94"/>
      <c r="I25" s="95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71">
        <f t="shared" si="0"/>
        <v>0</v>
      </c>
      <c r="V25" s="72"/>
      <c r="W25" s="72"/>
      <c r="X25" s="72"/>
      <c r="Y25" s="73"/>
      <c r="Z25" s="18">
        <f>U25*E18</f>
        <v>0</v>
      </c>
      <c r="AA25" s="63">
        <f t="shared" si="1"/>
        <v>0</v>
      </c>
      <c r="AB25" s="1"/>
      <c r="AC25" s="1"/>
    </row>
    <row r="26" spans="2:29" ht="13.5" customHeight="1">
      <c r="B26" s="17" t="s">
        <v>29</v>
      </c>
      <c r="C26" s="9">
        <v>48</v>
      </c>
      <c r="D26" s="7" t="s">
        <v>9</v>
      </c>
      <c r="E26" s="27"/>
      <c r="F26" s="99"/>
      <c r="G26" s="100"/>
      <c r="H26" s="94">
        <v>0.03</v>
      </c>
      <c r="I26" s="95"/>
      <c r="J26" s="26"/>
      <c r="K26" s="46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71">
        <f t="shared" si="0"/>
        <v>0.09</v>
      </c>
      <c r="V26" s="72"/>
      <c r="W26" s="72"/>
      <c r="X26" s="72"/>
      <c r="Y26" s="73"/>
      <c r="Z26" s="18">
        <f>U26*E18</f>
        <v>7.56</v>
      </c>
      <c r="AA26" s="63">
        <f t="shared" si="1"/>
        <v>362.88</v>
      </c>
      <c r="AB26" s="1"/>
      <c r="AC26" s="1"/>
    </row>
    <row r="27" spans="2:29" ht="13.5" customHeight="1">
      <c r="B27" s="17" t="s">
        <v>31</v>
      </c>
      <c r="C27" s="9">
        <v>50</v>
      </c>
      <c r="D27" s="7" t="s">
        <v>9</v>
      </c>
      <c r="E27" s="27"/>
      <c r="F27" s="99"/>
      <c r="G27" s="100"/>
      <c r="H27" s="94"/>
      <c r="I27" s="95"/>
      <c r="J27" s="26"/>
      <c r="K27" s="45">
        <v>5.5E-2</v>
      </c>
      <c r="L27" s="27"/>
      <c r="M27" s="39"/>
      <c r="N27" s="27"/>
      <c r="O27" s="27"/>
      <c r="P27" s="27"/>
      <c r="Q27" s="27"/>
      <c r="R27" s="27"/>
      <c r="S27" s="27"/>
      <c r="T27" s="27"/>
      <c r="U27" s="71">
        <f t="shared" si="0"/>
        <v>5.5E-2</v>
      </c>
      <c r="V27" s="72"/>
      <c r="W27" s="72"/>
      <c r="X27" s="72"/>
      <c r="Y27" s="73"/>
      <c r="Z27" s="18">
        <f>U27*E18</f>
        <v>4.62</v>
      </c>
      <c r="AA27" s="63">
        <f t="shared" si="1"/>
        <v>231</v>
      </c>
      <c r="AB27" s="1"/>
      <c r="AC27" s="1"/>
    </row>
    <row r="28" spans="2:29" ht="13.5" customHeight="1">
      <c r="B28" s="17" t="s">
        <v>32</v>
      </c>
      <c r="C28" s="9">
        <v>40</v>
      </c>
      <c r="D28" s="7" t="s">
        <v>9</v>
      </c>
      <c r="E28" s="27"/>
      <c r="F28" s="99"/>
      <c r="G28" s="100"/>
      <c r="H28" s="94"/>
      <c r="I28" s="95"/>
      <c r="J28" s="26"/>
      <c r="K28" s="25">
        <v>5.0000000000000001E-3</v>
      </c>
      <c r="L28" s="28"/>
      <c r="M28" s="27"/>
      <c r="N28" s="27"/>
      <c r="O28" s="27"/>
      <c r="P28" s="27"/>
      <c r="Q28" s="27"/>
      <c r="R28" s="27"/>
      <c r="S28" s="27"/>
      <c r="T28" s="27"/>
      <c r="U28" s="71">
        <f t="shared" si="0"/>
        <v>5.0000000000000001E-3</v>
      </c>
      <c r="V28" s="72"/>
      <c r="W28" s="72"/>
      <c r="X28" s="72"/>
      <c r="Y28" s="73"/>
      <c r="Z28" s="18">
        <f>U28*E18</f>
        <v>0.42</v>
      </c>
      <c r="AA28" s="63">
        <f t="shared" si="1"/>
        <v>16.8</v>
      </c>
      <c r="AB28" s="1"/>
      <c r="AC28" s="1"/>
    </row>
    <row r="29" spans="2:29" ht="13.5" customHeight="1">
      <c r="B29" s="17" t="s">
        <v>59</v>
      </c>
      <c r="C29" s="9">
        <v>40</v>
      </c>
      <c r="D29" s="7" t="s">
        <v>9</v>
      </c>
      <c r="E29" s="27"/>
      <c r="F29" s="99"/>
      <c r="G29" s="100"/>
      <c r="H29" s="94"/>
      <c r="I29" s="95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0.03</v>
      </c>
      <c r="V29" s="72"/>
      <c r="W29" s="72"/>
      <c r="X29" s="72"/>
      <c r="Y29" s="73"/>
      <c r="Z29" s="18">
        <f>U29*E18</f>
        <v>2.52</v>
      </c>
      <c r="AA29" s="63">
        <f t="shared" si="1"/>
        <v>100.8</v>
      </c>
      <c r="AB29" s="1"/>
      <c r="AC29" s="1"/>
    </row>
    <row r="30" spans="2:29" ht="13.5" customHeight="1">
      <c r="B30" s="17" t="s">
        <v>38</v>
      </c>
      <c r="C30" s="9">
        <v>45</v>
      </c>
      <c r="D30" s="7" t="s">
        <v>9</v>
      </c>
      <c r="E30" s="27"/>
      <c r="F30" s="99"/>
      <c r="G30" s="100"/>
      <c r="H30" s="94"/>
      <c r="I30" s="95"/>
      <c r="J30" s="26"/>
      <c r="K30" s="29">
        <v>5.0000000000000001E-3</v>
      </c>
      <c r="L30" s="28">
        <v>3.0000000000000001E-3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8.0000000000000002E-3</v>
      </c>
      <c r="V30" s="72"/>
      <c r="W30" s="72"/>
      <c r="X30" s="72"/>
      <c r="Y30" s="73"/>
      <c r="Z30" s="59">
        <f>U30*E18</f>
        <v>0.67200000000000004</v>
      </c>
      <c r="AA30" s="63">
        <f t="shared" si="1"/>
        <v>30.240000000000002</v>
      </c>
      <c r="AB30" s="1"/>
      <c r="AC30" s="1"/>
    </row>
    <row r="31" spans="2:29" ht="13.5" customHeight="1">
      <c r="B31" s="17" t="s">
        <v>41</v>
      </c>
      <c r="C31" s="9">
        <v>250</v>
      </c>
      <c r="D31" s="7" t="s">
        <v>9</v>
      </c>
      <c r="E31" s="27"/>
      <c r="F31" s="99"/>
      <c r="G31" s="100"/>
      <c r="H31" s="94"/>
      <c r="I31" s="95"/>
      <c r="J31" s="26"/>
      <c r="K31" s="25"/>
      <c r="L31" s="27"/>
      <c r="M31" s="27"/>
      <c r="N31" s="27"/>
      <c r="O31" s="27"/>
      <c r="P31" s="27"/>
      <c r="Q31" s="27"/>
      <c r="R31" s="27"/>
      <c r="S31" s="27"/>
      <c r="T31" s="27"/>
      <c r="U31" s="71">
        <f t="shared" si="0"/>
        <v>0</v>
      </c>
      <c r="V31" s="72"/>
      <c r="W31" s="72"/>
      <c r="X31" s="72"/>
      <c r="Y31" s="73"/>
      <c r="Z31" s="18">
        <f>U31*E18</f>
        <v>0</v>
      </c>
      <c r="AA31" s="63">
        <f t="shared" si="1"/>
        <v>0</v>
      </c>
      <c r="AB31" s="1"/>
      <c r="AC31" s="1"/>
    </row>
    <row r="32" spans="2:29" ht="13.5" customHeight="1">
      <c r="B32" s="17" t="s">
        <v>40</v>
      </c>
      <c r="C32" s="9">
        <v>150</v>
      </c>
      <c r="D32" s="7" t="s">
        <v>9</v>
      </c>
      <c r="E32" s="27"/>
      <c r="F32" s="156"/>
      <c r="G32" s="157"/>
      <c r="H32" s="160"/>
      <c r="I32" s="161"/>
      <c r="J32" s="26"/>
      <c r="K32" s="25">
        <v>4.0000000000000001E-3</v>
      </c>
      <c r="L32" s="27">
        <v>3.0000000000000001E-3</v>
      </c>
      <c r="M32" s="27"/>
      <c r="N32" s="42"/>
      <c r="O32" s="28"/>
      <c r="P32" s="27"/>
      <c r="Q32" s="27">
        <v>5.0000000000000001E-3</v>
      </c>
      <c r="R32" s="27"/>
      <c r="S32" s="27"/>
      <c r="T32" s="27"/>
      <c r="U32" s="71">
        <f t="shared" si="0"/>
        <v>1.2E-2</v>
      </c>
      <c r="V32" s="72"/>
      <c r="W32" s="72"/>
      <c r="X32" s="72"/>
      <c r="Y32" s="73"/>
      <c r="Z32" s="32">
        <f>U32*E18</f>
        <v>1.008</v>
      </c>
      <c r="AA32" s="63">
        <f t="shared" si="1"/>
        <v>151.19999999999999</v>
      </c>
      <c r="AB32" s="1"/>
      <c r="AC32" s="1"/>
    </row>
    <row r="33" spans="2:29" ht="13.5" customHeight="1">
      <c r="B33" s="17" t="s">
        <v>47</v>
      </c>
      <c r="C33" s="9">
        <v>278</v>
      </c>
      <c r="D33" s="7" t="s">
        <v>9</v>
      </c>
      <c r="E33" s="27"/>
      <c r="F33" s="49"/>
      <c r="G33" s="50"/>
      <c r="H33" s="51"/>
      <c r="I33" s="52"/>
      <c r="J33" s="48"/>
      <c r="K33" s="25">
        <v>2E-3</v>
      </c>
      <c r="L33" s="28">
        <v>0.01</v>
      </c>
      <c r="M33" s="27"/>
      <c r="N33" s="39"/>
      <c r="O33" s="28"/>
      <c r="P33" s="27"/>
      <c r="Q33" s="28">
        <v>0.01</v>
      </c>
      <c r="R33" s="27"/>
      <c r="S33" s="27"/>
      <c r="T33" s="27"/>
      <c r="U33" s="77">
        <f t="shared" si="0"/>
        <v>2.1999999999999999E-2</v>
      </c>
      <c r="V33" s="78"/>
      <c r="W33" s="78"/>
      <c r="X33" s="78"/>
      <c r="Y33" s="79"/>
      <c r="Z33" s="32">
        <f>U33*E18</f>
        <v>1.8479999999999999</v>
      </c>
      <c r="AA33" s="63">
        <f t="shared" si="1"/>
        <v>513.74399999999991</v>
      </c>
      <c r="AB33" s="1"/>
      <c r="AC33" s="1"/>
    </row>
    <row r="34" spans="2:29" ht="13.5" customHeight="1">
      <c r="B34" s="17" t="s">
        <v>60</v>
      </c>
      <c r="C34" s="9">
        <v>35</v>
      </c>
      <c r="D34" s="7" t="s">
        <v>9</v>
      </c>
      <c r="E34" s="27"/>
      <c r="F34" s="99"/>
      <c r="G34" s="100"/>
      <c r="H34" s="94"/>
      <c r="I34" s="95"/>
      <c r="J34" s="30"/>
      <c r="K34" s="46">
        <v>0.03</v>
      </c>
      <c r="L34" s="27"/>
      <c r="M34" s="39"/>
      <c r="N34" s="27"/>
      <c r="O34" s="27"/>
      <c r="P34" s="27"/>
      <c r="Q34" s="39"/>
      <c r="R34" s="39"/>
      <c r="S34" s="27"/>
      <c r="T34" s="27"/>
      <c r="U34" s="71">
        <f t="shared" si="0"/>
        <v>0.03</v>
      </c>
      <c r="V34" s="72"/>
      <c r="W34" s="72"/>
      <c r="X34" s="72"/>
      <c r="Y34" s="73"/>
      <c r="Z34" s="18">
        <f>U34*E18</f>
        <v>2.52</v>
      </c>
      <c r="AA34" s="63">
        <f t="shared" si="1"/>
        <v>88.2</v>
      </c>
      <c r="AB34" s="1"/>
      <c r="AC34" s="1"/>
    </row>
    <row r="35" spans="2:29" ht="13.5" customHeight="1">
      <c r="B35" s="17" t="s">
        <v>36</v>
      </c>
      <c r="C35" s="9">
        <v>10</v>
      </c>
      <c r="D35" s="7" t="s">
        <v>12</v>
      </c>
      <c r="E35" s="27"/>
      <c r="F35" s="99"/>
      <c r="G35" s="100"/>
      <c r="H35" s="94"/>
      <c r="I35" s="155"/>
      <c r="J35" s="26"/>
      <c r="K35" s="25"/>
      <c r="L35" s="46">
        <v>0.1</v>
      </c>
      <c r="M35" s="46"/>
      <c r="N35" s="45"/>
      <c r="O35" s="25"/>
      <c r="P35" s="25"/>
      <c r="Q35" s="46">
        <v>7.0000000000000007E-2</v>
      </c>
      <c r="R35" s="45"/>
      <c r="S35" s="25"/>
      <c r="T35" s="25"/>
      <c r="U35" s="71">
        <f t="shared" si="0"/>
        <v>0.17</v>
      </c>
      <c r="V35" s="72"/>
      <c r="W35" s="72"/>
      <c r="X35" s="72"/>
      <c r="Y35" s="73"/>
      <c r="Z35" s="18">
        <f>U35*E18</f>
        <v>14.280000000000001</v>
      </c>
      <c r="AA35" s="63">
        <f t="shared" si="1"/>
        <v>142.80000000000001</v>
      </c>
      <c r="AB35" s="1"/>
    </row>
    <row r="36" spans="2:29" ht="13.5" customHeight="1">
      <c r="B36" s="17" t="s">
        <v>51</v>
      </c>
      <c r="C36" s="9">
        <v>600</v>
      </c>
      <c r="D36" s="7" t="s">
        <v>9</v>
      </c>
      <c r="E36" s="27"/>
      <c r="F36" s="99"/>
      <c r="G36" s="100"/>
      <c r="H36" s="94"/>
      <c r="I36" s="155"/>
      <c r="J36" s="44"/>
      <c r="K36" s="25"/>
      <c r="L36" s="46">
        <v>4.8000000000000001E-2</v>
      </c>
      <c r="M36" s="25"/>
      <c r="N36" s="25"/>
      <c r="O36" s="25"/>
      <c r="P36" s="25"/>
      <c r="Q36" s="46"/>
      <c r="R36" s="46"/>
      <c r="S36" s="25"/>
      <c r="T36" s="25"/>
      <c r="U36" s="77">
        <f t="shared" si="0"/>
        <v>4.8000000000000001E-2</v>
      </c>
      <c r="V36" s="78"/>
      <c r="W36" s="78"/>
      <c r="X36" s="78"/>
      <c r="Y36" s="79"/>
      <c r="Z36" s="18">
        <f>U36*E18</f>
        <v>4.032</v>
      </c>
      <c r="AA36" s="63">
        <f t="shared" si="1"/>
        <v>2419.1999999999998</v>
      </c>
      <c r="AB36" s="1"/>
      <c r="AC36" s="1"/>
    </row>
    <row r="37" spans="2:29" ht="13.5" customHeight="1">
      <c r="B37" s="17" t="s">
        <v>52</v>
      </c>
      <c r="C37" s="9">
        <v>35</v>
      </c>
      <c r="D37" s="53" t="s">
        <v>9</v>
      </c>
      <c r="E37" s="27"/>
      <c r="F37" s="99"/>
      <c r="G37" s="100"/>
      <c r="H37" s="94"/>
      <c r="I37" s="95"/>
      <c r="J37" s="41"/>
      <c r="K37" s="25"/>
      <c r="L37" s="45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71">
        <f t="shared" si="0"/>
        <v>3.4999999999999996E-2</v>
      </c>
      <c r="V37" s="72"/>
      <c r="W37" s="72"/>
      <c r="X37" s="72"/>
      <c r="Y37" s="73"/>
      <c r="Z37" s="18">
        <f>U37*E18</f>
        <v>2.9399999999999995</v>
      </c>
      <c r="AA37" s="63">
        <f t="shared" si="1"/>
        <v>102.89999999999998</v>
      </c>
      <c r="AB37" s="1"/>
      <c r="AC37" s="1"/>
    </row>
    <row r="38" spans="2:29" ht="13.5" customHeight="1">
      <c r="B38" s="17" t="s">
        <v>65</v>
      </c>
      <c r="C38" s="9">
        <v>42</v>
      </c>
      <c r="D38" s="7" t="s">
        <v>9</v>
      </c>
      <c r="E38" s="27"/>
      <c r="F38" s="99"/>
      <c r="G38" s="100"/>
      <c r="H38" s="94"/>
      <c r="I38" s="155"/>
      <c r="J38" s="26"/>
      <c r="K38" s="25"/>
      <c r="L38" s="31"/>
      <c r="M38" s="45">
        <v>0.03</v>
      </c>
      <c r="N38" s="25"/>
      <c r="O38" s="25"/>
      <c r="P38" s="25"/>
      <c r="Q38" s="25"/>
      <c r="R38" s="25"/>
      <c r="S38" s="25"/>
      <c r="T38" s="25"/>
      <c r="U38" s="71">
        <f t="shared" si="0"/>
        <v>0.03</v>
      </c>
      <c r="V38" s="72"/>
      <c r="W38" s="72"/>
      <c r="X38" s="72"/>
      <c r="Y38" s="73"/>
      <c r="Z38" s="18">
        <f>U38*E18</f>
        <v>2.52</v>
      </c>
      <c r="AA38" s="63">
        <f t="shared" si="1"/>
        <v>105.84</v>
      </c>
      <c r="AB38" s="1"/>
      <c r="AC38" s="1"/>
    </row>
    <row r="39" spans="2:29" ht="13.5" customHeight="1">
      <c r="B39" s="17" t="s">
        <v>62</v>
      </c>
      <c r="C39" s="9">
        <v>135</v>
      </c>
      <c r="D39" s="7" t="s">
        <v>9</v>
      </c>
      <c r="E39" s="27"/>
      <c r="F39" s="99"/>
      <c r="G39" s="100"/>
      <c r="H39" s="94"/>
      <c r="I39" s="155"/>
      <c r="J39" s="26"/>
      <c r="K39" s="45"/>
      <c r="L39" s="25"/>
      <c r="M39" s="25"/>
      <c r="N39" s="25"/>
      <c r="O39" s="25">
        <v>5.0000000000000001E-3</v>
      </c>
      <c r="P39" s="25"/>
      <c r="Q39" s="46"/>
      <c r="R39" s="25"/>
      <c r="S39" s="25"/>
      <c r="T39" s="25"/>
      <c r="U39" s="71">
        <f t="shared" si="0"/>
        <v>5.0000000000000001E-3</v>
      </c>
      <c r="V39" s="72"/>
      <c r="W39" s="72"/>
      <c r="X39" s="72"/>
      <c r="Y39" s="73"/>
      <c r="Z39" s="18">
        <f>U39*E18</f>
        <v>0.42</v>
      </c>
      <c r="AA39" s="63">
        <f t="shared" si="1"/>
        <v>56.699999999999996</v>
      </c>
      <c r="AB39" s="1"/>
      <c r="AC39" s="1"/>
    </row>
    <row r="40" spans="2:29" ht="13.5" customHeight="1">
      <c r="B40" s="17" t="s">
        <v>39</v>
      </c>
      <c r="C40" s="9">
        <v>20</v>
      </c>
      <c r="D40" s="60" t="s">
        <v>9</v>
      </c>
      <c r="E40" s="28">
        <v>2E-3</v>
      </c>
      <c r="F40" s="99"/>
      <c r="G40" s="100"/>
      <c r="H40" s="94"/>
      <c r="I40" s="155"/>
      <c r="J40" s="26"/>
      <c r="K40" s="25"/>
      <c r="L40" s="25"/>
      <c r="M40" s="25"/>
      <c r="N40" s="25"/>
      <c r="O40" s="25"/>
      <c r="P40" s="25"/>
      <c r="Q40" s="47"/>
      <c r="R40" s="47"/>
      <c r="S40" s="25"/>
      <c r="T40" s="25"/>
      <c r="U40" s="74">
        <f t="shared" si="0"/>
        <v>2E-3</v>
      </c>
      <c r="V40" s="75"/>
      <c r="W40" s="75"/>
      <c r="X40" s="75"/>
      <c r="Y40" s="76"/>
      <c r="Z40" s="18">
        <f>U40*E18</f>
        <v>0.16800000000000001</v>
      </c>
      <c r="AA40" s="63">
        <f t="shared" si="1"/>
        <v>3.3600000000000003</v>
      </c>
      <c r="AB40" s="1"/>
      <c r="AC40" s="1"/>
    </row>
    <row r="41" spans="2:29" ht="13.5" customHeight="1">
      <c r="B41" s="17"/>
      <c r="C41" s="9"/>
      <c r="D41" s="7"/>
      <c r="E41" s="27"/>
      <c r="F41" s="99"/>
      <c r="G41" s="100"/>
      <c r="H41" s="94"/>
      <c r="I41" s="155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67" t="s">
        <v>28</v>
      </c>
      <c r="V41" s="68"/>
      <c r="W41" s="68"/>
      <c r="X41" s="68"/>
      <c r="Y41" s="69"/>
      <c r="Z41" s="70"/>
      <c r="AA41" s="62">
        <f>SUM(AA20:AA40)</f>
        <v>5233.1999999999989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8</v>
      </c>
      <c r="C43" s="5"/>
      <c r="D43" s="5"/>
      <c r="E43" s="33"/>
      <c r="F43" s="5"/>
      <c r="G43" s="5"/>
      <c r="H43" s="5"/>
      <c r="I43" s="5" t="s">
        <v>55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2025-02-07T05:48:21Z</cp:lastPrinted>
  <dcterms:created xsi:type="dcterms:W3CDTF">1998-12-08T10:37:05Z</dcterms:created>
  <dcterms:modified xsi:type="dcterms:W3CDTF">2025-02-07T06:01:47Z</dcterms:modified>
</cp:coreProperties>
</file>