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<sst xmlns="http://schemas.openxmlformats.org/spreadsheetml/2006/main" count="86" uniqueCount="66">
  <si>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</si>
  <si>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</si>
  <si>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</si>
  <si>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</si>
  <si>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</si>
  <si>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</si>
  <si>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</si>
  <si>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</si>
  <si>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</si>
  <si>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</si>
  <si>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</si>
  <si>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</si>
  <si>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</si>
  <si>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</si>
  <si>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</si>
  <si>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</si>
  <si>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</si>
  <si>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</si>
  <si>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</si>
  <si>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</si>
  <si>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</si>
  <si>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</si>
  <si>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</si>
  <si>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</si>
  <si>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</si>
  <si>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</si>
  <si>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</si>
  <si>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</si>
  <si>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</si>
  <si>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</si>
  <si>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</si>
  <si>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</si>
  <si>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</si>
  <si>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</si>
  <si>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</si>
  <si>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</si>
  <si>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</si>
  <si>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</si>
  <si>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</si>
  <si>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</si>
  <si>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</si>
  <si>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</si>
  <si>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</si>
  <si>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</si>
  <si>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</si>
  <si>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</si>
  <si>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</si>
  <si>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</si>
  <si>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</si>
  <si>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</si>
  <si>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</si>
  <si>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</si>
  <si>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</si>
  <si>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</si>
  <si>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</si>
  <si>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</si>
  <si>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60-25</t>
  </si>
  <si>
    <t>горох</t>
  </si>
  <si>
    <t xml:space="preserve">Суп гороховый со сметаной </t>
  </si>
  <si>
    <t>соль</t>
  </si>
  <si>
    <t>куриное филе</t>
  </si>
  <si>
    <t>Салат из отварной свеклы</t>
  </si>
  <si>
    <t>Рагу из куриного филе</t>
  </si>
  <si>
    <t>свекла</t>
  </si>
  <si>
    <t>Меню-требование на выдачу продуктов питания №08</t>
  </si>
  <si>
    <r>
      <t xml:space="preserve">на 12 февраля     2025г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</si>
</sst>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B1" sqref="B1:E4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21.5" customHeight="1">
      <c r="B1" s="6"/>
      <c r="C1" s="5"/>
      <c r="D1" s="5"/>
      <c r="E1" s="31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0"/>
      <c r="D2" s="5"/>
      <c r="E2" s="30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4" t="s">
        <v>16</v>
      </c>
      <c r="C6" s="95"/>
      <c r="D6" s="96"/>
      <c r="E6" s="94" t="s">
        <v>17</v>
      </c>
      <c r="F6" s="95"/>
      <c r="G6" s="96"/>
      <c r="H6" s="72" t="s">
        <v>15</v>
      </c>
      <c r="I6" s="72"/>
      <c r="J6" s="72"/>
      <c r="K6" s="72" t="s">
        <v>21</v>
      </c>
      <c r="L6" s="72"/>
      <c r="M6" s="72" t="s">
        <v>20</v>
      </c>
      <c r="N6" s="78"/>
      <c r="O6" s="78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7"/>
      <c r="C7" s="98"/>
      <c r="D7" s="99"/>
      <c r="E7" s="120"/>
      <c r="F7" s="121"/>
      <c r="G7" s="122"/>
      <c r="H7" s="78"/>
      <c r="I7" s="78"/>
      <c r="J7" s="78"/>
      <c r="K7" s="72"/>
      <c r="L7" s="72"/>
      <c r="M7" s="78"/>
      <c r="N7" s="78"/>
      <c r="O7" s="78"/>
      <c r="P7" s="5"/>
      <c r="Q7" s="2"/>
      <c r="R7" s="2"/>
      <c r="S7" s="2"/>
      <c r="T7" s="5"/>
      <c r="U7" s="70"/>
      <c r="V7" s="71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97" t="s">
        <v>19</v>
      </c>
      <c r="D8" s="99"/>
      <c r="E8" s="123"/>
      <c r="F8" s="124"/>
      <c r="G8" s="125"/>
      <c r="H8" s="78"/>
      <c r="I8" s="78"/>
      <c r="J8" s="78"/>
      <c r="K8" s="72"/>
      <c r="L8" s="72"/>
      <c r="M8" s="78"/>
      <c r="N8" s="78"/>
      <c r="O8" s="78"/>
      <c r="P8" s="2"/>
      <c r="Q8" s="2"/>
      <c r="R8" s="2"/>
      <c r="S8" s="2"/>
      <c r="T8" s="5"/>
      <c r="U8" s="70"/>
      <c r="V8" s="71"/>
      <c r="W8" s="2"/>
      <c r="X8" s="2"/>
      <c r="Y8" s="2"/>
      <c r="Z8" s="2"/>
      <c r="AA8" s="2"/>
    </row>
    <row r="9" spans="2:29" ht="17.25" customHeight="1">
      <c r="B9" s="7">
        <v>153</v>
      </c>
      <c r="C9" s="131">
        <f>B9*E9</f>
        <v>9180</v>
      </c>
      <c r="D9" s="132"/>
      <c r="E9" s="108">
        <v>60</v>
      </c>
      <c r="F9" s="109"/>
      <c r="G9" s="110"/>
      <c r="H9" s="112">
        <v>103</v>
      </c>
      <c r="I9" s="112"/>
      <c r="J9" s="112"/>
      <c r="K9" s="113">
        <v>59.15</v>
      </c>
      <c r="L9" s="113"/>
      <c r="M9" s="104">
        <f>H9*K9</f>
        <v>6092.45</v>
      </c>
      <c r="N9" s="104"/>
      <c r="O9" s="10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11" t="s">
        <v>5</v>
      </c>
      <c r="I10" s="111"/>
      <c r="J10" s="111"/>
      <c r="K10" s="113">
        <v>59.15</v>
      </c>
      <c r="L10" s="113"/>
      <c r="M10" s="104">
        <f>SUM(M9)</f>
        <v>6092.45</v>
      </c>
      <c r="N10" s="104"/>
      <c r="O10" s="10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2" t="s">
        <v>7</v>
      </c>
      <c r="C11" s="72"/>
      <c r="D11" s="126" t="s">
        <v>23</v>
      </c>
      <c r="E11" s="79" t="s">
        <v>6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1" t="s">
        <v>12</v>
      </c>
      <c r="V11" s="150"/>
      <c r="W11" s="150"/>
      <c r="X11" s="151"/>
      <c r="Y11" s="7"/>
      <c r="Z11" s="126" t="s">
        <v>11</v>
      </c>
      <c r="AA11" s="126" t="s">
        <v>28</v>
      </c>
      <c r="AB11" s="1"/>
      <c r="AC11" s="1"/>
    </row>
    <row r="12" spans="2:29" ht="12" customHeight="1">
      <c r="B12" s="72" t="s">
        <v>24</v>
      </c>
      <c r="C12" s="72" t="s">
        <v>35</v>
      </c>
      <c r="D12" s="127"/>
      <c r="E12" s="81" t="s">
        <v>22</v>
      </c>
      <c r="F12" s="82"/>
      <c r="G12" s="82"/>
      <c r="H12" s="82"/>
      <c r="I12" s="82"/>
      <c r="J12" s="83"/>
      <c r="K12" s="76" t="s">
        <v>1</v>
      </c>
      <c r="L12" s="76"/>
      <c r="M12" s="76"/>
      <c r="N12" s="76"/>
      <c r="O12" s="76"/>
      <c r="P12" s="76"/>
      <c r="Q12" s="87" t="s">
        <v>2</v>
      </c>
      <c r="R12" s="76"/>
      <c r="S12" s="76"/>
      <c r="T12" s="76"/>
      <c r="U12" s="152"/>
      <c r="V12" s="153"/>
      <c r="W12" s="153"/>
      <c r="X12" s="154"/>
      <c r="Y12" s="13"/>
      <c r="Z12" s="158"/>
      <c r="AA12" s="127"/>
      <c r="AB12" s="1"/>
      <c r="AC12" s="1"/>
    </row>
    <row r="13" spans="2:29" ht="3.75" customHeight="1">
      <c r="B13" s="72"/>
      <c r="C13" s="72"/>
      <c r="D13" s="127"/>
      <c r="E13" s="84"/>
      <c r="F13" s="85"/>
      <c r="G13" s="85"/>
      <c r="H13" s="85"/>
      <c r="I13" s="85"/>
      <c r="J13" s="86"/>
      <c r="K13" s="77"/>
      <c r="L13" s="77"/>
      <c r="M13" s="77"/>
      <c r="N13" s="77"/>
      <c r="O13" s="77"/>
      <c r="P13" s="77"/>
      <c r="Q13" s="88"/>
      <c r="R13" s="77"/>
      <c r="S13" s="77"/>
      <c r="T13" s="77"/>
      <c r="U13" s="152"/>
      <c r="V13" s="153"/>
      <c r="W13" s="153"/>
      <c r="X13" s="154"/>
      <c r="Y13" s="13"/>
      <c r="Z13" s="158"/>
      <c r="AA13" s="127"/>
      <c r="AB13" s="1"/>
      <c r="AC13" s="1"/>
    </row>
    <row r="14" spans="2:29" ht="10.5" customHeight="1">
      <c r="B14" s="72"/>
      <c r="C14" s="72"/>
      <c r="D14" s="127"/>
      <c r="E14" s="105" t="s">
        <v>46</v>
      </c>
      <c r="F14" s="114" t="s">
        <v>47</v>
      </c>
      <c r="G14" s="115"/>
      <c r="H14" s="114" t="s">
        <v>40</v>
      </c>
      <c r="I14" s="115"/>
      <c r="J14" s="73"/>
      <c r="K14" s="73" t="s">
        <v>61</v>
      </c>
      <c r="L14" s="73" t="s">
        <v>58</v>
      </c>
      <c r="M14" s="73" t="s">
        <v>62</v>
      </c>
      <c r="N14" s="73" t="s">
        <v>36</v>
      </c>
      <c r="O14" s="73" t="s">
        <v>48</v>
      </c>
      <c r="P14" s="73"/>
      <c r="Q14" s="73" t="s">
        <v>49</v>
      </c>
      <c r="R14" s="47"/>
      <c r="S14" s="73"/>
      <c r="T14" s="73"/>
      <c r="U14" s="152"/>
      <c r="V14" s="153"/>
      <c r="W14" s="153"/>
      <c r="X14" s="154"/>
      <c r="Y14" s="13"/>
      <c r="Z14" s="158"/>
      <c r="AA14" s="127"/>
      <c r="AB14" s="1"/>
      <c r="AC14" s="1"/>
    </row>
    <row r="15" spans="2:29" ht="10.5" customHeight="1">
      <c r="B15" s="72"/>
      <c r="C15" s="72"/>
      <c r="D15" s="127"/>
      <c r="E15" s="106"/>
      <c r="F15" s="116"/>
      <c r="G15" s="117"/>
      <c r="H15" s="116"/>
      <c r="I15" s="117"/>
      <c r="J15" s="74"/>
      <c r="K15" s="74"/>
      <c r="L15" s="74"/>
      <c r="M15" s="74"/>
      <c r="N15" s="74"/>
      <c r="O15" s="74"/>
      <c r="P15" s="74"/>
      <c r="Q15" s="74"/>
      <c r="R15" s="48"/>
      <c r="S15" s="74"/>
      <c r="T15" s="74"/>
      <c r="U15" s="152"/>
      <c r="V15" s="153"/>
      <c r="W15" s="153"/>
      <c r="X15" s="154"/>
      <c r="Y15" s="13"/>
      <c r="Z15" s="158"/>
      <c r="AA15" s="127"/>
      <c r="AB15" s="1"/>
      <c r="AC15" s="1"/>
    </row>
    <row r="16" spans="2:29" ht="41.25" customHeight="1">
      <c r="B16" s="72"/>
      <c r="C16" s="72"/>
      <c r="D16" s="128"/>
      <c r="E16" s="107"/>
      <c r="F16" s="118"/>
      <c r="G16" s="119"/>
      <c r="H16" s="118"/>
      <c r="I16" s="119"/>
      <c r="J16" s="75"/>
      <c r="K16" s="75"/>
      <c r="L16" s="75"/>
      <c r="M16" s="75"/>
      <c r="N16" s="75"/>
      <c r="O16" s="75"/>
      <c r="P16" s="75"/>
      <c r="Q16" s="75"/>
      <c r="R16" s="49" t="s">
        <v>36</v>
      </c>
      <c r="S16" s="75"/>
      <c r="T16" s="75"/>
      <c r="U16" s="155"/>
      <c r="V16" s="156"/>
      <c r="W16" s="156"/>
      <c r="X16" s="157"/>
      <c r="Y16" s="13"/>
      <c r="Z16" s="159"/>
      <c r="AA16" s="128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38">
        <v>5</v>
      </c>
      <c r="G17" s="139"/>
      <c r="H17" s="129">
        <v>6</v>
      </c>
      <c r="I17" s="130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9">
        <v>17</v>
      </c>
      <c r="V17" s="141"/>
      <c r="W17" s="141"/>
      <c r="X17" s="141"/>
      <c r="Y17" s="130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3">
        <v>103</v>
      </c>
      <c r="F18" s="100">
        <v>103</v>
      </c>
      <c r="G18" s="101"/>
      <c r="H18" s="100">
        <v>103</v>
      </c>
      <c r="I18" s="101"/>
      <c r="J18" s="33"/>
      <c r="K18" s="21">
        <v>103</v>
      </c>
      <c r="L18" s="33">
        <v>103</v>
      </c>
      <c r="M18" s="33">
        <v>103</v>
      </c>
      <c r="N18" s="33">
        <v>103</v>
      </c>
      <c r="O18" s="33">
        <v>103</v>
      </c>
      <c r="P18" s="33"/>
      <c r="Q18" s="33">
        <v>103</v>
      </c>
      <c r="R18" s="33">
        <v>103</v>
      </c>
      <c r="S18" s="33"/>
      <c r="T18" s="33"/>
      <c r="U18" s="135"/>
      <c r="V18" s="136"/>
      <c r="W18" s="136"/>
      <c r="X18" s="136"/>
      <c r="Y18" s="137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39">
        <v>200</v>
      </c>
      <c r="F19" s="102" t="s">
        <v>44</v>
      </c>
      <c r="G19" s="103"/>
      <c r="H19" s="102" t="s">
        <v>55</v>
      </c>
      <c r="I19" s="103"/>
      <c r="J19" s="22"/>
      <c r="K19" s="22">
        <v>40</v>
      </c>
      <c r="L19" s="22">
        <v>200</v>
      </c>
      <c r="M19" s="22" t="s">
        <v>56</v>
      </c>
      <c r="N19" s="22">
        <v>50</v>
      </c>
      <c r="O19" s="51" t="s">
        <v>44</v>
      </c>
      <c r="P19" s="22"/>
      <c r="Q19" s="23">
        <v>200</v>
      </c>
      <c r="R19" s="22">
        <v>30</v>
      </c>
      <c r="S19" s="51"/>
      <c r="T19" s="22"/>
      <c r="U19" s="163"/>
      <c r="V19" s="164"/>
      <c r="W19" s="164"/>
      <c r="X19" s="164"/>
      <c r="Y19" s="165"/>
      <c r="Z19" s="20"/>
      <c r="AA19" s="19"/>
      <c r="AB19" s="1"/>
    </row>
    <row r="20" spans="2:29" ht="13.5" customHeight="1">
      <c r="B20" s="17" t="s">
        <v>50</v>
      </c>
      <c r="C20" s="9">
        <v>50</v>
      </c>
      <c r="D20" s="7" t="s">
        <v>10</v>
      </c>
      <c r="E20" s="25">
        <v>2.5000000000000001E-2</v>
      </c>
      <c r="F20" s="89"/>
      <c r="G20" s="90"/>
      <c r="H20" s="91"/>
      <c r="I20" s="9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131">
        <f>T20+S20+Q20+P20+O20+N20+M20+L20+K20+J20+H20+F20+E20+R20</f>
        <v>2.5000000000000001E-2</v>
      </c>
      <c r="V20" s="140"/>
      <c r="W20" s="140"/>
      <c r="X20" s="140"/>
      <c r="Y20" s="132"/>
      <c r="Z20" s="29">
        <f>U20*E18</f>
        <v>2.5750000000000002</v>
      </c>
      <c r="AA20" s="7">
        <f>C20*Z20</f>
        <v>128.75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25">
        <v>0.03</v>
      </c>
      <c r="F21" s="133">
        <v>0.05</v>
      </c>
      <c r="G21" s="134"/>
      <c r="H21" s="91"/>
      <c r="I21" s="93"/>
      <c r="J21" s="24"/>
      <c r="K21" s="25"/>
      <c r="L21" s="24"/>
      <c r="M21" s="25"/>
      <c r="N21" s="25"/>
      <c r="O21" s="26"/>
      <c r="P21" s="25"/>
      <c r="Q21" s="36">
        <v>0.02</v>
      </c>
      <c r="R21" s="25"/>
      <c r="S21" s="25"/>
      <c r="T21" s="25"/>
      <c r="U21" s="108">
        <f t="shared" ref="U21:U37" si="0">T21+S21+Q21+P21+O21+N21+M21+L21+K21+J21+H21+F21+E21+R21</f>
        <v>0.1</v>
      </c>
      <c r="V21" s="109"/>
      <c r="W21" s="109"/>
      <c r="X21" s="109"/>
      <c r="Y21" s="110"/>
      <c r="Z21" s="18">
        <f>U21*E18</f>
        <v>10.3</v>
      </c>
      <c r="AA21" s="66">
        <f t="shared" ref="AA21:AA37" si="1">C21*Z21</f>
        <v>875.50000000000011</v>
      </c>
      <c r="AB21" s="1"/>
      <c r="AC21" s="1"/>
    </row>
    <row r="22" spans="2:29" ht="13.5" customHeight="1">
      <c r="B22" s="17" t="s">
        <v>41</v>
      </c>
      <c r="C22" s="9">
        <v>75</v>
      </c>
      <c r="D22" s="53" t="s">
        <v>10</v>
      </c>
      <c r="E22" s="26">
        <v>5.0000000000000001E-3</v>
      </c>
      <c r="F22" s="133">
        <v>0.01</v>
      </c>
      <c r="G22" s="134"/>
      <c r="H22" s="91"/>
      <c r="I22" s="93"/>
      <c r="J22" s="24"/>
      <c r="K22" s="25"/>
      <c r="L22" s="24"/>
      <c r="M22" s="36"/>
      <c r="N22" s="36"/>
      <c r="O22" s="25">
        <v>0.01</v>
      </c>
      <c r="P22" s="25"/>
      <c r="Q22" s="25"/>
      <c r="R22" s="25"/>
      <c r="S22" s="26"/>
      <c r="T22" s="25"/>
      <c r="U22" s="131">
        <f t="shared" si="0"/>
        <v>2.5000000000000001E-2</v>
      </c>
      <c r="V22" s="140"/>
      <c r="W22" s="140"/>
      <c r="X22" s="140"/>
      <c r="Y22" s="132"/>
      <c r="Z22" s="18">
        <f>U22*E18</f>
        <v>2.5750000000000002</v>
      </c>
      <c r="AA22" s="65">
        <f t="shared" si="1"/>
        <v>193.125</v>
      </c>
      <c r="AB22" s="1"/>
      <c r="AC22" s="1"/>
    </row>
    <row r="23" spans="2:29" ht="13.5" customHeight="1">
      <c r="B23" s="17" t="s">
        <v>51</v>
      </c>
      <c r="C23" s="9">
        <v>1000</v>
      </c>
      <c r="D23" s="7" t="s">
        <v>10</v>
      </c>
      <c r="E23" s="25"/>
      <c r="F23" s="89">
        <v>1E-3</v>
      </c>
      <c r="G23" s="90"/>
      <c r="H23" s="91"/>
      <c r="I23" s="93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131">
        <f t="shared" si="0"/>
        <v>1E-3</v>
      </c>
      <c r="V23" s="140"/>
      <c r="W23" s="140"/>
      <c r="X23" s="140"/>
      <c r="Y23" s="132"/>
      <c r="Z23" s="18">
        <f>U23*E18</f>
        <v>0.10300000000000001</v>
      </c>
      <c r="AA23" s="66">
        <f t="shared" si="1"/>
        <v>103.00000000000001</v>
      </c>
      <c r="AB23" s="1"/>
      <c r="AC23" s="1"/>
    </row>
    <row r="24" spans="2:29" ht="13.5" customHeight="1">
      <c r="B24" s="17" t="s">
        <v>42</v>
      </c>
      <c r="C24" s="9">
        <v>1045</v>
      </c>
      <c r="D24" s="7" t="s">
        <v>10</v>
      </c>
      <c r="E24" s="25"/>
      <c r="F24" s="142"/>
      <c r="G24" s="92"/>
      <c r="H24" s="91">
        <v>5.0000000000000001E-3</v>
      </c>
      <c r="I24" s="93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131">
        <f t="shared" si="0"/>
        <v>5.0000000000000001E-3</v>
      </c>
      <c r="V24" s="140"/>
      <c r="W24" s="140"/>
      <c r="X24" s="140"/>
      <c r="Y24" s="132"/>
      <c r="Z24" s="29">
        <f>U24*E18</f>
        <v>0.51500000000000001</v>
      </c>
      <c r="AA24" s="66">
        <f t="shared" si="1"/>
        <v>538.17500000000007</v>
      </c>
      <c r="AB24" s="1"/>
      <c r="AC24" s="1"/>
    </row>
    <row r="25" spans="2:29" ht="13.5" customHeight="1">
      <c r="B25" s="17" t="s">
        <v>30</v>
      </c>
      <c r="C25" s="9">
        <v>48</v>
      </c>
      <c r="D25" s="7" t="s">
        <v>10</v>
      </c>
      <c r="E25" s="25"/>
      <c r="F25" s="89"/>
      <c r="G25" s="90"/>
      <c r="H25" s="91">
        <v>0.03</v>
      </c>
      <c r="I25" s="93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0.05</v>
      </c>
      <c r="S25" s="25"/>
      <c r="T25" s="25"/>
      <c r="U25" s="108">
        <f t="shared" si="0"/>
        <v>0.13</v>
      </c>
      <c r="V25" s="109"/>
      <c r="W25" s="109"/>
      <c r="X25" s="109"/>
      <c r="Y25" s="110"/>
      <c r="Z25" s="18">
        <f>U25*E18</f>
        <v>13.39</v>
      </c>
      <c r="AA25" s="66">
        <f t="shared" si="1"/>
        <v>642.72</v>
      </c>
      <c r="AB25" s="1"/>
      <c r="AC25" s="1"/>
    </row>
    <row r="26" spans="2:29" ht="13.5" customHeight="1">
      <c r="B26" s="17" t="s">
        <v>32</v>
      </c>
      <c r="C26" s="9">
        <v>50</v>
      </c>
      <c r="D26" s="7" t="s">
        <v>10</v>
      </c>
      <c r="E26" s="25"/>
      <c r="F26" s="89"/>
      <c r="G26" s="90"/>
      <c r="H26" s="91"/>
      <c r="I26" s="93"/>
      <c r="J26" s="41"/>
      <c r="K26" s="25"/>
      <c r="L26" s="41">
        <v>0.05</v>
      </c>
      <c r="M26" s="25">
        <v>0.1</v>
      </c>
      <c r="N26" s="25"/>
      <c r="O26" s="25"/>
      <c r="P26" s="25"/>
      <c r="Q26" s="25"/>
      <c r="R26" s="25"/>
      <c r="S26" s="25"/>
      <c r="T26" s="25"/>
      <c r="U26" s="108">
        <f t="shared" si="0"/>
        <v>0.15000000000000002</v>
      </c>
      <c r="V26" s="109"/>
      <c r="W26" s="109"/>
      <c r="X26" s="109"/>
      <c r="Y26" s="110"/>
      <c r="Z26" s="18">
        <f>U26*E18</f>
        <v>15.450000000000003</v>
      </c>
      <c r="AA26" s="65">
        <f t="shared" si="1"/>
        <v>772.50000000000011</v>
      </c>
      <c r="AB26" s="1"/>
      <c r="AC26" s="1"/>
    </row>
    <row r="27" spans="2:29" ht="13.5" customHeight="1">
      <c r="B27" s="17" t="s">
        <v>33</v>
      </c>
      <c r="C27" s="9">
        <v>40</v>
      </c>
      <c r="D27" s="7" t="s">
        <v>10</v>
      </c>
      <c r="E27" s="25"/>
      <c r="F27" s="89"/>
      <c r="G27" s="90"/>
      <c r="H27" s="91"/>
      <c r="I27" s="93"/>
      <c r="J27" s="41"/>
      <c r="K27" s="25"/>
      <c r="L27" s="41">
        <v>8.0000000000000002E-3</v>
      </c>
      <c r="M27" s="25">
        <v>2E-3</v>
      </c>
      <c r="N27" s="26"/>
      <c r="O27" s="25"/>
      <c r="P27" s="25"/>
      <c r="Q27" s="25"/>
      <c r="R27" s="25"/>
      <c r="S27" s="25"/>
      <c r="T27" s="25"/>
      <c r="U27" s="131">
        <f t="shared" si="0"/>
        <v>0.01</v>
      </c>
      <c r="V27" s="140"/>
      <c r="W27" s="140"/>
      <c r="X27" s="140"/>
      <c r="Y27" s="132"/>
      <c r="Z27" s="18">
        <f>U27*E18</f>
        <v>1.03</v>
      </c>
      <c r="AA27" s="66">
        <f t="shared" si="1"/>
        <v>41.2</v>
      </c>
      <c r="AB27" s="1"/>
      <c r="AC27" s="1"/>
    </row>
    <row r="28" spans="2:29" ht="13.5" customHeight="1">
      <c r="B28" s="17" t="s">
        <v>63</v>
      </c>
      <c r="C28" s="9">
        <v>35</v>
      </c>
      <c r="D28" s="7" t="s">
        <v>10</v>
      </c>
      <c r="E28" s="25"/>
      <c r="F28" s="89"/>
      <c r="G28" s="90"/>
      <c r="H28" s="91"/>
      <c r="I28" s="93"/>
      <c r="J28" s="41"/>
      <c r="K28" s="25">
        <v>0.03</v>
      </c>
      <c r="L28" s="41"/>
      <c r="M28" s="26"/>
      <c r="N28" s="25"/>
      <c r="O28" s="25"/>
      <c r="P28" s="25"/>
      <c r="Q28" s="25"/>
      <c r="R28" s="25"/>
      <c r="S28" s="25"/>
      <c r="T28" s="25"/>
      <c r="U28" s="131">
        <f t="shared" si="0"/>
        <v>0.03</v>
      </c>
      <c r="V28" s="140"/>
      <c r="W28" s="140"/>
      <c r="X28" s="140"/>
      <c r="Y28" s="132"/>
      <c r="Z28" s="18">
        <f>U28*E18</f>
        <v>3.09</v>
      </c>
      <c r="AA28" s="66">
        <f t="shared" si="1"/>
        <v>108.14999999999999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5"/>
      <c r="F29" s="89"/>
      <c r="G29" s="90"/>
      <c r="H29" s="91"/>
      <c r="I29" s="93"/>
      <c r="J29" s="24"/>
      <c r="K29" s="25"/>
      <c r="L29" s="24">
        <v>5.0000000000000001E-3</v>
      </c>
      <c r="M29" s="25">
        <v>5.0000000000000001E-3</v>
      </c>
      <c r="N29" s="25"/>
      <c r="O29" s="25"/>
      <c r="P29" s="25"/>
      <c r="Q29" s="25"/>
      <c r="R29" s="25"/>
      <c r="S29" s="25"/>
      <c r="T29" s="25"/>
      <c r="U29" s="131">
        <f t="shared" si="0"/>
        <v>0.01</v>
      </c>
      <c r="V29" s="140"/>
      <c r="W29" s="140"/>
      <c r="X29" s="140"/>
      <c r="Y29" s="132"/>
      <c r="Z29" s="18">
        <f>U29*E18</f>
        <v>1.03</v>
      </c>
      <c r="AA29" s="66">
        <f t="shared" si="1"/>
        <v>46.35</v>
      </c>
      <c r="AB29" s="1"/>
      <c r="AC29" s="1"/>
    </row>
    <row r="30" spans="2:29" ht="13.5" customHeight="1">
      <c r="B30" s="17" t="s">
        <v>45</v>
      </c>
      <c r="C30" s="9">
        <v>250</v>
      </c>
      <c r="D30" s="7" t="s">
        <v>10</v>
      </c>
      <c r="E30" s="25"/>
      <c r="F30" s="89"/>
      <c r="G30" s="90"/>
      <c r="H30" s="91"/>
      <c r="I30" s="93"/>
      <c r="J30" s="27"/>
      <c r="K30" s="25"/>
      <c r="L30" s="27">
        <v>2E-3</v>
      </c>
      <c r="M30" s="26">
        <v>2E-3</v>
      </c>
      <c r="N30" s="25"/>
      <c r="O30" s="25"/>
      <c r="P30" s="25"/>
      <c r="Q30" s="25"/>
      <c r="R30" s="25"/>
      <c r="S30" s="25"/>
      <c r="T30" s="25"/>
      <c r="U30" s="131">
        <f t="shared" si="0"/>
        <v>4.0000000000000001E-3</v>
      </c>
      <c r="V30" s="140"/>
      <c r="W30" s="140"/>
      <c r="X30" s="140"/>
      <c r="Y30" s="132"/>
      <c r="Z30" s="52">
        <f>U30*E18</f>
        <v>0.41200000000000003</v>
      </c>
      <c r="AA30" s="66">
        <f t="shared" si="1"/>
        <v>103.00000000000001</v>
      </c>
      <c r="AB30" s="1"/>
      <c r="AC30" s="1"/>
    </row>
    <row r="31" spans="2:29" ht="13.5" customHeight="1">
      <c r="B31" s="17" t="s">
        <v>52</v>
      </c>
      <c r="C31" s="9">
        <v>150</v>
      </c>
      <c r="D31" s="7" t="s">
        <v>10</v>
      </c>
      <c r="E31" s="25"/>
      <c r="F31" s="89"/>
      <c r="G31" s="90"/>
      <c r="H31" s="91"/>
      <c r="I31" s="93"/>
      <c r="J31" s="24"/>
      <c r="K31" s="25">
        <v>2E-3</v>
      </c>
      <c r="L31" s="24">
        <v>3.0000000000000001E-3</v>
      </c>
      <c r="M31" s="25">
        <v>5.0000000000000001E-3</v>
      </c>
      <c r="N31" s="25"/>
      <c r="O31" s="25"/>
      <c r="P31" s="25"/>
      <c r="Q31" s="25"/>
      <c r="R31" s="25"/>
      <c r="S31" s="25"/>
      <c r="T31" s="25"/>
      <c r="U31" s="131">
        <f t="shared" si="0"/>
        <v>0.01</v>
      </c>
      <c r="V31" s="140"/>
      <c r="W31" s="140"/>
      <c r="X31" s="140"/>
      <c r="Y31" s="132"/>
      <c r="Z31" s="18">
        <f>U31*E18</f>
        <v>1.03</v>
      </c>
      <c r="AA31" s="66">
        <f t="shared" si="1"/>
        <v>154.5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5"/>
      <c r="F32" s="144"/>
      <c r="G32" s="145"/>
      <c r="H32" s="142"/>
      <c r="I32" s="143"/>
      <c r="J32" s="24"/>
      <c r="K32" s="25"/>
      <c r="L32" s="24">
        <v>2E-3</v>
      </c>
      <c r="M32" s="25"/>
      <c r="N32" s="25"/>
      <c r="O32" s="38"/>
      <c r="P32" s="26"/>
      <c r="Q32" s="25"/>
      <c r="R32" s="25"/>
      <c r="S32" s="25"/>
      <c r="T32" s="25"/>
      <c r="U32" s="131">
        <f t="shared" si="0"/>
        <v>2E-3</v>
      </c>
      <c r="V32" s="140"/>
      <c r="W32" s="140"/>
      <c r="X32" s="140"/>
      <c r="Y32" s="132"/>
      <c r="Z32" s="29">
        <f>U32*E18</f>
        <v>0.20600000000000002</v>
      </c>
      <c r="AA32" s="65">
        <f t="shared" si="1"/>
        <v>57.268000000000008</v>
      </c>
      <c r="AB32" s="1"/>
      <c r="AC32" s="1"/>
    </row>
    <row r="33" spans="2:29" ht="13.5" customHeight="1">
      <c r="B33" s="17" t="s">
        <v>57</v>
      </c>
      <c r="C33" s="9">
        <v>50</v>
      </c>
      <c r="D33" s="7" t="s">
        <v>10</v>
      </c>
      <c r="E33" s="25"/>
      <c r="F33" s="43"/>
      <c r="G33" s="44"/>
      <c r="H33" s="45"/>
      <c r="I33" s="46"/>
      <c r="J33" s="24"/>
      <c r="K33" s="25"/>
      <c r="L33" s="40">
        <v>3.2480000000000002E-2</v>
      </c>
      <c r="M33" s="25"/>
      <c r="N33" s="25"/>
      <c r="O33" s="36"/>
      <c r="P33" s="26"/>
      <c r="Q33" s="25"/>
      <c r="R33" s="25"/>
      <c r="S33" s="25"/>
      <c r="T33" s="25"/>
      <c r="U33" s="131">
        <f t="shared" si="0"/>
        <v>3.2480000000000002E-2</v>
      </c>
      <c r="V33" s="140"/>
      <c r="W33" s="140"/>
      <c r="X33" s="140"/>
      <c r="Y33" s="132"/>
      <c r="Z33" s="29">
        <f>U33*E18</f>
        <v>3.3454400000000004</v>
      </c>
      <c r="AA33" s="66">
        <f t="shared" si="1"/>
        <v>167.27200000000002</v>
      </c>
      <c r="AB33" s="1"/>
      <c r="AC33" s="1"/>
    </row>
    <row r="34" spans="2:29" ht="13.5" customHeight="1">
      <c r="B34" s="17" t="s">
        <v>60</v>
      </c>
      <c r="C34" s="9">
        <v>450</v>
      </c>
      <c r="D34" s="7" t="s">
        <v>10</v>
      </c>
      <c r="E34" s="25"/>
      <c r="F34" s="89"/>
      <c r="G34" s="90"/>
      <c r="H34" s="91"/>
      <c r="I34" s="93"/>
      <c r="J34" s="24"/>
      <c r="K34" s="25"/>
      <c r="L34" s="24"/>
      <c r="M34" s="36">
        <v>0.04</v>
      </c>
      <c r="N34" s="26"/>
      <c r="O34" s="25"/>
      <c r="P34" s="25"/>
      <c r="Q34" s="26"/>
      <c r="R34" s="36"/>
      <c r="S34" s="25"/>
      <c r="T34" s="25"/>
      <c r="U34" s="160">
        <f t="shared" si="0"/>
        <v>0.04</v>
      </c>
      <c r="V34" s="161"/>
      <c r="W34" s="161"/>
      <c r="X34" s="161"/>
      <c r="Y34" s="162"/>
      <c r="Z34" s="18">
        <f>U34*E18</f>
        <v>4.12</v>
      </c>
      <c r="AA34" s="66">
        <f t="shared" si="1"/>
        <v>1854</v>
      </c>
      <c r="AB34" s="1"/>
      <c r="AC34" s="1"/>
    </row>
    <row r="35" spans="2:29" ht="13.5" customHeight="1">
      <c r="B35" s="17" t="s">
        <v>37</v>
      </c>
      <c r="C35" s="9">
        <v>10</v>
      </c>
      <c r="D35" s="63" t="s">
        <v>13</v>
      </c>
      <c r="E35" s="25"/>
      <c r="F35" s="89"/>
      <c r="G35" s="90"/>
      <c r="H35" s="91"/>
      <c r="I35" s="92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131">
        <f t="shared" si="0"/>
        <v>0</v>
      </c>
      <c r="V35" s="140"/>
      <c r="W35" s="140"/>
      <c r="X35" s="140"/>
      <c r="Y35" s="132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53</v>
      </c>
      <c r="C36" s="9">
        <v>200</v>
      </c>
      <c r="D36" s="58" t="s">
        <v>10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1">
        <v>6.0000000000000001E-3</v>
      </c>
      <c r="P36" s="24"/>
      <c r="Q36" s="24"/>
      <c r="R36" s="24"/>
      <c r="S36" s="24"/>
      <c r="T36" s="24"/>
      <c r="U36" s="131">
        <f t="shared" si="0"/>
        <v>6.0000000000000001E-3</v>
      </c>
      <c r="V36" s="140"/>
      <c r="W36" s="140"/>
      <c r="X36" s="140"/>
      <c r="Y36" s="132"/>
      <c r="Z36" s="18">
        <f>U36*E18</f>
        <v>0.61799999999999999</v>
      </c>
      <c r="AA36" s="66">
        <f t="shared" si="1"/>
        <v>123.6</v>
      </c>
      <c r="AB36" s="1"/>
      <c r="AC36" s="1"/>
    </row>
    <row r="37" spans="2:29" ht="13.5" customHeight="1">
      <c r="B37" s="17" t="s">
        <v>54</v>
      </c>
      <c r="C37" s="9">
        <v>85</v>
      </c>
      <c r="D37" s="64" t="s">
        <v>10</v>
      </c>
      <c r="E37" s="25"/>
      <c r="F37" s="89"/>
      <c r="G37" s="90"/>
      <c r="H37" s="91"/>
      <c r="I37" s="92"/>
      <c r="J37" s="40"/>
      <c r="K37" s="24"/>
      <c r="L37" s="40"/>
      <c r="M37" s="24"/>
      <c r="N37" s="24"/>
      <c r="O37" s="24"/>
      <c r="P37" s="24"/>
      <c r="Q37" s="41">
        <v>0.02</v>
      </c>
      <c r="R37" s="24"/>
      <c r="S37" s="24"/>
      <c r="T37" s="24"/>
      <c r="U37" s="131">
        <f t="shared" si="0"/>
        <v>0.02</v>
      </c>
      <c r="V37" s="140"/>
      <c r="W37" s="140"/>
      <c r="X37" s="140"/>
      <c r="Y37" s="132"/>
      <c r="Z37" s="18">
        <f>U37*E18</f>
        <v>2.06</v>
      </c>
      <c r="AA37" s="66">
        <f t="shared" si="1"/>
        <v>175.1</v>
      </c>
      <c r="AB37" s="1"/>
      <c r="AC37" s="1"/>
    </row>
    <row r="38" spans="2:29" ht="13.5" customHeight="1">
      <c r="B38" s="17" t="s">
        <v>59</v>
      </c>
      <c r="C38" s="9">
        <v>20</v>
      </c>
      <c r="D38" s="63" t="s">
        <v>10</v>
      </c>
      <c r="E38" s="25">
        <v>4.0000000000000001E-3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131">
        <f t="shared" ref="U38:U39" si="2">T38+S38+Q38+P38+O38+N38+M38+L38+K38+J38+H38+F38+E38+R38</f>
        <v>4.0000000000000001E-3</v>
      </c>
      <c r="V38" s="140"/>
      <c r="W38" s="140"/>
      <c r="X38" s="140"/>
      <c r="Y38" s="132"/>
      <c r="Z38" s="18">
        <f>U38*E18</f>
        <v>0.41200000000000003</v>
      </c>
      <c r="AA38" s="68">
        <f>C38*Z38</f>
        <v>8.24</v>
      </c>
      <c r="AB38" s="1"/>
      <c r="AC38" s="1"/>
    </row>
    <row r="39" spans="2:29" ht="13.5" customHeight="1">
      <c r="B39" s="17"/>
      <c r="C39" s="9"/>
      <c r="D39" s="53"/>
      <c r="E39" s="26"/>
      <c r="F39" s="89"/>
      <c r="G39" s="90"/>
      <c r="H39" s="91"/>
      <c r="I39" s="92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131">
        <f t="shared" si="2"/>
        <v>0</v>
      </c>
      <c r="V39" s="140"/>
      <c r="W39" s="140"/>
      <c r="X39" s="140"/>
      <c r="Y39" s="132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89"/>
      <c r="G40" s="90"/>
      <c r="H40" s="91"/>
      <c r="I40" s="92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146" t="s">
        <v>29</v>
      </c>
      <c r="V40" s="147"/>
      <c r="W40" s="147"/>
      <c r="X40" s="147"/>
      <c r="Y40" s="148"/>
      <c r="Z40" s="149"/>
      <c r="AA40" s="69">
        <f>SUM(AA20:AA39)</f>
        <v>6092.4500000000007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0"/>
      <c r="F42" s="5"/>
      <c r="G42" s="5"/>
      <c r="H42" s="5"/>
      <c r="I42" s="11" t="s">
        <v>8</v>
      </c>
      <c r="K42" s="5"/>
      <c r="L42" s="5"/>
      <c r="M42" s="5"/>
      <c r="N42" s="5"/>
      <c r="O42" s="11" t="s">
        <v>39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2025-02-12T06:09:24Z</cp:lastPrinted>
  <dcterms:created xsi:type="dcterms:W3CDTF">1998-12-08T10:37:05Z</dcterms:created>
  <dcterms:modified xsi:type="dcterms:W3CDTF">2025-02-12T06:16:46Z</dcterms:modified>
</cp:coreProperties>
</file>