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90" windowWidth="9495" windowHeight="376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L8" i="1"/>
  <c r="X39" i="1" l="1"/>
  <c r="Y39" i="1" s="1"/>
  <c r="X26" i="1" l="1"/>
  <c r="Y26" i="1" s="1"/>
  <c r="X25" i="1"/>
  <c r="Y25" i="1" s="1"/>
  <c r="X35" i="1" l="1"/>
  <c r="Y35" i="1" s="1"/>
  <c r="X34" i="1"/>
  <c r="Y34" i="1" s="1"/>
  <c r="X33" i="1"/>
  <c r="Y33" i="1" s="1"/>
  <c r="X30" i="1"/>
  <c r="Y30" i="1" s="1"/>
  <c r="X29" i="1"/>
  <c r="Y29" i="1" s="1"/>
  <c r="X28" i="1"/>
  <c r="Y28" i="1" s="1"/>
  <c r="X27" i="1"/>
  <c r="Y27" i="1" s="1"/>
  <c r="X24" i="1"/>
  <c r="Y24" i="1" s="1"/>
  <c r="X23" i="1"/>
  <c r="Y23" i="1" s="1"/>
  <c r="X22" i="1"/>
  <c r="Y22" i="1" s="1"/>
  <c r="X21" i="1"/>
  <c r="Y21" i="1" s="1"/>
  <c r="X20" i="1"/>
  <c r="Y20" i="1" s="1"/>
  <c r="X37" i="1"/>
  <c r="Y37" i="1" s="1"/>
  <c r="X36" i="1"/>
  <c r="Y36" i="1" s="1"/>
  <c r="X32" i="1"/>
  <c r="Y32" i="1" s="1"/>
  <c r="X31" i="1"/>
  <c r="Y31" i="1" s="1"/>
  <c r="B8" i="1" l="1"/>
  <c r="X38" i="1" l="1"/>
  <c r="Y38" i="1" s="1"/>
  <c r="Y40" i="1" s="1"/>
  <c r="L9" i="1" l="1"/>
</calcChain>
</file>

<file path=xl/sharedStrings.xml><?xml version="1.0" encoding="utf-8"?>
<sst xmlns="http://schemas.openxmlformats.org/spreadsheetml/2006/main" count="87" uniqueCount="66">
  <si>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</si>
  <si>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</si>
  <si>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</si>
  <si>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</si>
  <si>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</si>
  <si>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</si>
  <si>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</si>
  <si>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</si>
  <si>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</si>
  <si>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</si>
  <si>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</si>
  <si>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</si>
  <si>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</si>
  <si>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</si>
  <si>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</si>
  <si>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</si>
  <si>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</si>
  <si>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</si>
  <si>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</si>
  <si>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</si>
  <si>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</si>
  <si>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</si>
  <si>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</si>
  <si>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</si>
  <si>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</si>
  <si>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</si>
  <si>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</si>
  <si>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</si>
  <si>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</si>
  <si>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</si>
  <si>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</si>
  <si>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</si>
  <si>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</si>
  <si>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</si>
  <si>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</si>
  <si>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</si>
  <si>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</si>
  <si>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</si>
  <si>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</si>
  <si>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</si>
  <si>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мясо</t>
  </si>
  <si>
    <t>мука</t>
  </si>
  <si>
    <t>масло растит.</t>
  </si>
  <si>
    <t>томат</t>
  </si>
  <si>
    <t>Кисель</t>
  </si>
  <si>
    <t>чай</t>
  </si>
  <si>
    <t>кисель</t>
  </si>
  <si>
    <t xml:space="preserve">Каша овсяная </t>
  </si>
  <si>
    <t xml:space="preserve">Чай </t>
  </si>
  <si>
    <t>5/30</t>
  </si>
  <si>
    <t>Рогалики  с повидлом</t>
  </si>
  <si>
    <t>Чай</t>
  </si>
  <si>
    <t>сметана</t>
  </si>
  <si>
    <t>дрожжи</t>
  </si>
  <si>
    <t>повидло</t>
  </si>
  <si>
    <t xml:space="preserve">крупа овсяная </t>
  </si>
  <si>
    <t>Бутерброд с сыром</t>
  </si>
  <si>
    <t xml:space="preserve">сыр голандский </t>
  </si>
  <si>
    <t>60-90</t>
  </si>
  <si>
    <t>вермишель</t>
  </si>
  <si>
    <t>Шеф-повар  ____________    Уначева Р.Т.  Тарчокова Н.У. _________</t>
  </si>
  <si>
    <t>Суп "Домашний" со сметаной</t>
  </si>
  <si>
    <t>Котлеты с пшенным гарниром и смет.соусом</t>
  </si>
  <si>
    <t>пшено</t>
  </si>
  <si>
    <t>Меню-требование на выдачу продуктов питания №11</t>
  </si>
  <si>
    <r>
      <t xml:space="preserve">на 17 февраля     2025г    </t>
    </r>
    <r>
      <rPr>
        <b/>
        <u/>
        <sz val="10"/>
        <rFont val="Arial Cyr"/>
        <charset val="204"/>
      </rPr>
      <t>2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</si>
</sst>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333534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sqref="A1:D3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8" style="39" customWidth="1"/>
    <col min="5" max="5" width="4.85546875" customWidth="1"/>
    <col min="6" max="6" width="4.140625" customWidth="1"/>
    <col min="7" max="7" width="2.85546875" customWidth="1"/>
    <col min="8" max="8" width="6.7109375" customWidth="1"/>
    <col min="9" max="9" width="5.42578125" customWidth="1"/>
    <col min="10" max="10" width="8.42578125" customWidth="1"/>
    <col min="11" max="11" width="10.85546875" customWidth="1"/>
    <col min="12" max="12" width="7.7109375" customWidth="1"/>
    <col min="13" max="13" width="8.7109375" customWidth="1"/>
    <col min="14" max="14" width="7.42578125" customWidth="1"/>
    <col min="15" max="15" width="4.28515625" customWidth="1"/>
    <col min="16" max="16" width="9.42578125" customWidth="1"/>
    <col min="17" max="17" width="7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13.25" customHeight="1">
      <c r="A1" s="6"/>
      <c r="B1" s="5"/>
      <c r="C1" s="5"/>
      <c r="D1" s="35"/>
      <c r="E1" s="12"/>
      <c r="F1" s="5"/>
      <c r="G1" s="5"/>
      <c r="H1" s="5"/>
      <c r="I1" s="5" t="s">
        <v>64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65</v>
      </c>
      <c r="I2" s="2"/>
      <c r="J2" s="2"/>
      <c r="K2" s="66"/>
      <c r="L2" s="67"/>
      <c r="M2" s="68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76" t="s">
        <v>15</v>
      </c>
      <c r="B5" s="77"/>
      <c r="C5" s="78"/>
      <c r="D5" s="76" t="s">
        <v>16</v>
      </c>
      <c r="E5" s="77"/>
      <c r="F5" s="78"/>
      <c r="G5" s="110" t="s">
        <v>14</v>
      </c>
      <c r="H5" s="110"/>
      <c r="I5" s="110"/>
      <c r="J5" s="110" t="s">
        <v>20</v>
      </c>
      <c r="K5" s="110"/>
      <c r="L5" s="110" t="s">
        <v>19</v>
      </c>
      <c r="M5" s="122"/>
      <c r="N5" s="122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1"/>
      <c r="B6" s="132"/>
      <c r="C6" s="133"/>
      <c r="D6" s="79"/>
      <c r="E6" s="80"/>
      <c r="F6" s="81"/>
      <c r="G6" s="122"/>
      <c r="H6" s="122"/>
      <c r="I6" s="122"/>
      <c r="J6" s="110"/>
      <c r="K6" s="110"/>
      <c r="L6" s="122"/>
      <c r="M6" s="122"/>
      <c r="N6" s="122"/>
      <c r="O6" s="5"/>
      <c r="P6" s="2"/>
      <c r="Q6" s="2"/>
      <c r="R6" s="5"/>
      <c r="S6" s="108"/>
      <c r="T6" s="10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1" t="s">
        <v>18</v>
      </c>
      <c r="C7" s="133"/>
      <c r="D7" s="82"/>
      <c r="E7" s="83"/>
      <c r="F7" s="84"/>
      <c r="G7" s="122"/>
      <c r="H7" s="122"/>
      <c r="I7" s="122"/>
      <c r="J7" s="110"/>
      <c r="K7" s="110"/>
      <c r="L7" s="122"/>
      <c r="M7" s="122"/>
      <c r="N7" s="122"/>
      <c r="O7" s="2"/>
      <c r="P7" s="2"/>
      <c r="Q7" s="2"/>
      <c r="R7" s="5"/>
      <c r="S7" s="108"/>
      <c r="T7" s="109"/>
      <c r="U7" s="2"/>
      <c r="V7" s="2"/>
      <c r="W7" s="2"/>
      <c r="X7" s="2"/>
      <c r="Y7" s="2"/>
    </row>
    <row r="8" spans="1:27" ht="12.75" customHeight="1">
      <c r="A8" s="7">
        <v>156</v>
      </c>
      <c r="B8" s="120">
        <f>A8*D8</f>
        <v>8580</v>
      </c>
      <c r="C8" s="121"/>
      <c r="D8" s="93">
        <v>55</v>
      </c>
      <c r="E8" s="94"/>
      <c r="F8" s="95"/>
      <c r="G8" s="97">
        <v>90</v>
      </c>
      <c r="H8" s="97"/>
      <c r="I8" s="97"/>
      <c r="J8" s="98">
        <v>59.02</v>
      </c>
      <c r="K8" s="98"/>
      <c r="L8" s="98">
        <f>G8*J8</f>
        <v>5311.8</v>
      </c>
      <c r="M8" s="98"/>
      <c r="N8" s="98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96" t="s">
        <v>5</v>
      </c>
      <c r="H9" s="96"/>
      <c r="I9" s="96"/>
      <c r="J9" s="98">
        <v>58.204000000000001</v>
      </c>
      <c r="K9" s="98"/>
      <c r="L9" s="98">
        <f>SUM(L8)</f>
        <v>5311.8</v>
      </c>
      <c r="M9" s="98"/>
      <c r="N9" s="98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4" t="s">
        <v>7</v>
      </c>
      <c r="B10" s="137"/>
      <c r="C10" s="140" t="s">
        <v>22</v>
      </c>
      <c r="D10" s="123" t="s">
        <v>6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5" t="s">
        <v>12</v>
      </c>
      <c r="T10" s="151"/>
      <c r="U10" s="151"/>
      <c r="V10" s="152"/>
      <c r="W10" s="7"/>
      <c r="X10" s="140" t="s">
        <v>11</v>
      </c>
      <c r="Y10" s="140" t="s">
        <v>27</v>
      </c>
      <c r="Z10" s="1"/>
      <c r="AA10" s="1"/>
    </row>
    <row r="11" spans="1:27" ht="12" customHeight="1">
      <c r="A11" s="78" t="s">
        <v>23</v>
      </c>
      <c r="B11" s="140" t="s">
        <v>34</v>
      </c>
      <c r="C11" s="141"/>
      <c r="D11" s="125" t="s">
        <v>21</v>
      </c>
      <c r="E11" s="126"/>
      <c r="F11" s="126"/>
      <c r="G11" s="126"/>
      <c r="H11" s="126"/>
      <c r="I11" s="127"/>
      <c r="J11" s="112" t="s">
        <v>1</v>
      </c>
      <c r="K11" s="112"/>
      <c r="L11" s="112"/>
      <c r="M11" s="112"/>
      <c r="N11" s="112"/>
      <c r="O11" s="112"/>
      <c r="P11" s="111" t="s">
        <v>2</v>
      </c>
      <c r="Q11" s="112"/>
      <c r="R11" s="112"/>
      <c r="S11" s="153"/>
      <c r="T11" s="154"/>
      <c r="U11" s="154"/>
      <c r="V11" s="155"/>
      <c r="W11" s="15"/>
      <c r="X11" s="159"/>
      <c r="Y11" s="141"/>
      <c r="Z11" s="1"/>
      <c r="AA11" s="1"/>
    </row>
    <row r="12" spans="1:27" ht="8.25" customHeight="1">
      <c r="A12" s="136"/>
      <c r="B12" s="141"/>
      <c r="C12" s="141"/>
      <c r="D12" s="128"/>
      <c r="E12" s="129"/>
      <c r="F12" s="129"/>
      <c r="G12" s="129"/>
      <c r="H12" s="129"/>
      <c r="I12" s="130"/>
      <c r="J12" s="114"/>
      <c r="K12" s="114"/>
      <c r="L12" s="114"/>
      <c r="M12" s="114"/>
      <c r="N12" s="114"/>
      <c r="O12" s="114"/>
      <c r="P12" s="113"/>
      <c r="Q12" s="114"/>
      <c r="R12" s="114"/>
      <c r="S12" s="153"/>
      <c r="T12" s="154"/>
      <c r="U12" s="154"/>
      <c r="V12" s="155"/>
      <c r="W12" s="15"/>
      <c r="X12" s="159"/>
      <c r="Y12" s="141"/>
      <c r="Z12" s="1"/>
      <c r="AA12" s="1"/>
    </row>
    <row r="13" spans="1:27" ht="10.5" customHeight="1">
      <c r="A13" s="136"/>
      <c r="B13" s="141"/>
      <c r="C13" s="141"/>
      <c r="D13" s="105" t="s">
        <v>47</v>
      </c>
      <c r="E13" s="99" t="s">
        <v>48</v>
      </c>
      <c r="F13" s="100"/>
      <c r="G13" s="99" t="s">
        <v>56</v>
      </c>
      <c r="H13" s="100"/>
      <c r="I13" s="73"/>
      <c r="J13" s="73" t="s">
        <v>61</v>
      </c>
      <c r="K13" s="73" t="s">
        <v>62</v>
      </c>
      <c r="L13" s="73" t="s">
        <v>44</v>
      </c>
      <c r="M13" s="73" t="s">
        <v>35</v>
      </c>
      <c r="N13" s="73"/>
      <c r="O13" s="73"/>
      <c r="P13" s="73" t="s">
        <v>50</v>
      </c>
      <c r="Q13" s="73" t="s">
        <v>51</v>
      </c>
      <c r="R13" s="73"/>
      <c r="S13" s="153"/>
      <c r="T13" s="154"/>
      <c r="U13" s="154"/>
      <c r="V13" s="155"/>
      <c r="W13" s="15"/>
      <c r="X13" s="159"/>
      <c r="Y13" s="141"/>
      <c r="Z13" s="1"/>
      <c r="AA13" s="1"/>
    </row>
    <row r="14" spans="1:27" ht="10.5" customHeight="1">
      <c r="A14" s="136"/>
      <c r="B14" s="141"/>
      <c r="C14" s="141"/>
      <c r="D14" s="106"/>
      <c r="E14" s="101"/>
      <c r="F14" s="102"/>
      <c r="G14" s="101"/>
      <c r="H14" s="102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153"/>
      <c r="T14" s="154"/>
      <c r="U14" s="154"/>
      <c r="V14" s="155"/>
      <c r="W14" s="15"/>
      <c r="X14" s="159"/>
      <c r="Y14" s="141"/>
      <c r="Z14" s="1"/>
      <c r="AA14" s="1"/>
    </row>
    <row r="15" spans="1:27" ht="36" customHeight="1">
      <c r="A15" s="133"/>
      <c r="B15" s="142"/>
      <c r="C15" s="142"/>
      <c r="D15" s="107"/>
      <c r="E15" s="103"/>
      <c r="F15" s="104"/>
      <c r="G15" s="103"/>
      <c r="H15" s="104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156"/>
      <c r="T15" s="157"/>
      <c r="U15" s="157"/>
      <c r="V15" s="158"/>
      <c r="W15" s="15"/>
      <c r="X15" s="160"/>
      <c r="Y15" s="14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91">
        <v>5</v>
      </c>
      <c r="F16" s="92"/>
      <c r="G16" s="85">
        <v>6</v>
      </c>
      <c r="H16" s="87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85">
        <v>17</v>
      </c>
      <c r="T16" s="86"/>
      <c r="U16" s="86"/>
      <c r="V16" s="86"/>
      <c r="W16" s="87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90</v>
      </c>
      <c r="E17" s="134">
        <v>90</v>
      </c>
      <c r="F17" s="135"/>
      <c r="G17" s="134">
        <v>90</v>
      </c>
      <c r="H17" s="135"/>
      <c r="I17" s="25"/>
      <c r="J17" s="24">
        <v>90</v>
      </c>
      <c r="K17" s="24">
        <v>90</v>
      </c>
      <c r="L17" s="24">
        <v>90</v>
      </c>
      <c r="M17" s="24">
        <v>90</v>
      </c>
      <c r="N17" s="24"/>
      <c r="O17" s="24"/>
      <c r="P17" s="24">
        <v>90</v>
      </c>
      <c r="Q17" s="24">
        <v>90</v>
      </c>
      <c r="R17" s="24"/>
      <c r="S17" s="161"/>
      <c r="T17" s="162"/>
      <c r="U17" s="162"/>
      <c r="V17" s="162"/>
      <c r="W17" s="163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34">
        <v>200</v>
      </c>
      <c r="F18" s="135"/>
      <c r="G18" s="138" t="s">
        <v>49</v>
      </c>
      <c r="H18" s="139"/>
      <c r="I18" s="25"/>
      <c r="J18" s="26">
        <v>200</v>
      </c>
      <c r="K18" s="26" t="s">
        <v>58</v>
      </c>
      <c r="L18" s="24">
        <v>200</v>
      </c>
      <c r="M18" s="26">
        <v>50</v>
      </c>
      <c r="N18" s="26"/>
      <c r="O18" s="26"/>
      <c r="P18" s="27"/>
      <c r="Q18" s="26">
        <v>200</v>
      </c>
      <c r="R18" s="26"/>
      <c r="S18" s="164"/>
      <c r="T18" s="165"/>
      <c r="U18" s="165"/>
      <c r="V18" s="165"/>
      <c r="W18" s="166"/>
      <c r="X18" s="23"/>
      <c r="Y18" s="22"/>
      <c r="Z18" s="1"/>
    </row>
    <row r="19" spans="1:27" ht="12.75" customHeight="1">
      <c r="A19" s="20" t="s">
        <v>55</v>
      </c>
      <c r="B19" s="11">
        <v>50</v>
      </c>
      <c r="C19" s="7" t="s">
        <v>10</v>
      </c>
      <c r="D19" s="31">
        <v>2.5000000000000001E-2</v>
      </c>
      <c r="E19" s="115"/>
      <c r="F19" s="116"/>
      <c r="G19" s="117"/>
      <c r="H19" s="119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8">
        <f>R19+Q19+P19+O19+N19+M19+L19+K19+J19+I19+G19+E19+D19</f>
        <v>2.5000000000000001E-2</v>
      </c>
      <c r="T19" s="89"/>
      <c r="U19" s="89"/>
      <c r="V19" s="89"/>
      <c r="W19" s="90"/>
      <c r="X19" s="33">
        <f>S19*D17</f>
        <v>2.25</v>
      </c>
      <c r="Y19" s="61">
        <f>B19*X19</f>
        <v>112.5</v>
      </c>
      <c r="Z19" s="1"/>
      <c r="AA19" s="1"/>
    </row>
    <row r="20" spans="1:27" ht="12.75" customHeight="1">
      <c r="A20" s="20" t="s">
        <v>30</v>
      </c>
      <c r="B20" s="11">
        <v>85</v>
      </c>
      <c r="C20" s="7" t="s">
        <v>10</v>
      </c>
      <c r="D20" s="40">
        <v>0.05</v>
      </c>
      <c r="E20" s="115"/>
      <c r="F20" s="116"/>
      <c r="G20" s="117"/>
      <c r="H20" s="119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88">
        <f t="shared" ref="S20:S38" si="0">R20+Q20+P20+O20+N20+M20+L20+K20+J20+I20+G20+E20+D20</f>
        <v>6.0000000000000005E-2</v>
      </c>
      <c r="T20" s="89"/>
      <c r="U20" s="89"/>
      <c r="V20" s="89"/>
      <c r="W20" s="90"/>
      <c r="X20" s="21">
        <f>S20*D17</f>
        <v>5.4</v>
      </c>
      <c r="Y20" s="70">
        <f t="shared" ref="Y20:Y39" si="1">B20*X20</f>
        <v>459.00000000000006</v>
      </c>
      <c r="Z20" s="1"/>
      <c r="AA20" s="1"/>
    </row>
    <row r="21" spans="1:27" ht="12.75" customHeight="1">
      <c r="A21" s="20" t="s">
        <v>39</v>
      </c>
      <c r="B21" s="11">
        <v>75</v>
      </c>
      <c r="C21" s="49" t="s">
        <v>10</v>
      </c>
      <c r="D21" s="31">
        <v>3.0000000000000001E-3</v>
      </c>
      <c r="E21" s="71">
        <v>0.01</v>
      </c>
      <c r="F21" s="72"/>
      <c r="G21" s="117"/>
      <c r="H21" s="119"/>
      <c r="I21" s="29"/>
      <c r="J21" s="28"/>
      <c r="K21" s="40"/>
      <c r="L21" s="30">
        <v>0.01</v>
      </c>
      <c r="M21" s="30"/>
      <c r="N21" s="30"/>
      <c r="O21" s="30"/>
      <c r="P21" s="30">
        <v>0.01</v>
      </c>
      <c r="Q21" s="31">
        <v>0.01</v>
      </c>
      <c r="R21" s="30"/>
      <c r="S21" s="88">
        <f t="shared" si="0"/>
        <v>4.3000000000000003E-2</v>
      </c>
      <c r="T21" s="89"/>
      <c r="U21" s="89"/>
      <c r="V21" s="89"/>
      <c r="W21" s="90"/>
      <c r="X21" s="21">
        <f>S21*D17</f>
        <v>3.87</v>
      </c>
      <c r="Y21" s="70">
        <f t="shared" si="1"/>
        <v>290.25</v>
      </c>
      <c r="Z21" s="1"/>
      <c r="AA21" s="1"/>
    </row>
    <row r="22" spans="1:27" ht="12.75" customHeight="1">
      <c r="A22" s="20" t="s">
        <v>45</v>
      </c>
      <c r="B22" s="11">
        <v>750</v>
      </c>
      <c r="C22" s="7" t="s">
        <v>10</v>
      </c>
      <c r="D22" s="30"/>
      <c r="E22" s="115">
        <v>5.0000000000000001E-4</v>
      </c>
      <c r="F22" s="116"/>
      <c r="G22" s="117"/>
      <c r="H22" s="119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88">
        <f t="shared" si="0"/>
        <v>1E-3</v>
      </c>
      <c r="T22" s="89"/>
      <c r="U22" s="89"/>
      <c r="V22" s="89"/>
      <c r="W22" s="90"/>
      <c r="X22" s="21">
        <f>S22*D17</f>
        <v>0.09</v>
      </c>
      <c r="Y22" s="70">
        <f t="shared" si="1"/>
        <v>67.5</v>
      </c>
      <c r="Z22" s="1"/>
      <c r="AA22" s="1"/>
    </row>
    <row r="23" spans="1:27" ht="12.75" customHeight="1">
      <c r="A23" s="20" t="s">
        <v>63</v>
      </c>
      <c r="B23" s="11">
        <v>50</v>
      </c>
      <c r="C23" s="7" t="s">
        <v>10</v>
      </c>
      <c r="D23" s="30"/>
      <c r="E23" s="115"/>
      <c r="F23" s="116"/>
      <c r="G23" s="117"/>
      <c r="H23" s="119"/>
      <c r="I23" s="29"/>
      <c r="J23" s="28"/>
      <c r="K23" s="30">
        <v>0.03</v>
      </c>
      <c r="L23" s="30"/>
      <c r="M23" s="30"/>
      <c r="N23" s="30"/>
      <c r="O23" s="30"/>
      <c r="P23" s="30"/>
      <c r="Q23" s="30"/>
      <c r="R23" s="30"/>
      <c r="S23" s="88">
        <f t="shared" si="0"/>
        <v>0.03</v>
      </c>
      <c r="T23" s="89"/>
      <c r="U23" s="89"/>
      <c r="V23" s="89"/>
      <c r="W23" s="90"/>
      <c r="X23" s="21">
        <f>S23*D17</f>
        <v>2.6999999999999997</v>
      </c>
      <c r="Y23" s="70">
        <f t="shared" si="1"/>
        <v>135</v>
      </c>
      <c r="Z23" s="1"/>
      <c r="AA23" s="1"/>
    </row>
    <row r="24" spans="1:27" ht="12.75" customHeight="1">
      <c r="A24" s="20" t="s">
        <v>29</v>
      </c>
      <c r="B24" s="11">
        <v>48</v>
      </c>
      <c r="C24" s="7" t="s">
        <v>10</v>
      </c>
      <c r="D24" s="30"/>
      <c r="E24" s="115"/>
      <c r="F24" s="116"/>
      <c r="G24" s="117">
        <v>0.03</v>
      </c>
      <c r="H24" s="119"/>
      <c r="I24" s="29"/>
      <c r="J24" s="28"/>
      <c r="K24" s="30">
        <v>0.01</v>
      </c>
      <c r="L24" s="30"/>
      <c r="M24" s="30">
        <v>0.05</v>
      </c>
      <c r="N24" s="30"/>
      <c r="O24" s="30"/>
      <c r="P24" s="30"/>
      <c r="Q24" s="30"/>
      <c r="R24" s="30"/>
      <c r="S24" s="88">
        <f t="shared" si="0"/>
        <v>0.09</v>
      </c>
      <c r="T24" s="89"/>
      <c r="U24" s="89"/>
      <c r="V24" s="89"/>
      <c r="W24" s="90"/>
      <c r="X24" s="21">
        <f>S24*D17</f>
        <v>8.1</v>
      </c>
      <c r="Y24" s="70">
        <f t="shared" si="1"/>
        <v>388.79999999999995</v>
      </c>
      <c r="Z24" s="1"/>
      <c r="AA24" s="1"/>
    </row>
    <row r="25" spans="1:27" ht="12.75" customHeight="1">
      <c r="A25" s="20" t="s">
        <v>52</v>
      </c>
      <c r="B25" s="11">
        <v>278</v>
      </c>
      <c r="C25" s="60" t="s">
        <v>10</v>
      </c>
      <c r="D25" s="30"/>
      <c r="E25" s="56"/>
      <c r="F25" s="57"/>
      <c r="G25" s="58"/>
      <c r="H25" s="59"/>
      <c r="I25" s="29"/>
      <c r="J25" s="46">
        <v>2E-3</v>
      </c>
      <c r="K25" s="30">
        <v>5.0000000000000001E-3</v>
      </c>
      <c r="L25" s="30"/>
      <c r="M25" s="30"/>
      <c r="N25" s="30"/>
      <c r="O25" s="30"/>
      <c r="P25" s="30"/>
      <c r="Q25" s="30"/>
      <c r="R25" s="30"/>
      <c r="S25" s="88">
        <f t="shared" si="0"/>
        <v>7.0000000000000001E-3</v>
      </c>
      <c r="T25" s="89"/>
      <c r="U25" s="89"/>
      <c r="V25" s="89"/>
      <c r="W25" s="90"/>
      <c r="X25" s="62">
        <f>S25*D17</f>
        <v>0.63</v>
      </c>
      <c r="Y25" s="70">
        <f t="shared" si="1"/>
        <v>175.14000000000001</v>
      </c>
      <c r="Z25" s="1"/>
      <c r="AA25" s="1"/>
    </row>
    <row r="26" spans="1:27" ht="12.75" customHeight="1">
      <c r="A26" s="20" t="s">
        <v>59</v>
      </c>
      <c r="B26" s="11">
        <v>42</v>
      </c>
      <c r="C26" s="60" t="s">
        <v>10</v>
      </c>
      <c r="D26" s="30"/>
      <c r="E26" s="56"/>
      <c r="F26" s="57"/>
      <c r="G26" s="58"/>
      <c r="H26" s="59"/>
      <c r="I26" s="29"/>
      <c r="J26" s="28">
        <v>1.4999999999999999E-2</v>
      </c>
      <c r="K26" s="30"/>
      <c r="L26" s="30"/>
      <c r="M26" s="30"/>
      <c r="N26" s="30"/>
      <c r="O26" s="30"/>
      <c r="P26" s="30"/>
      <c r="Q26" s="30"/>
      <c r="R26" s="30"/>
      <c r="S26" s="88">
        <f t="shared" si="0"/>
        <v>1.4999999999999999E-2</v>
      </c>
      <c r="T26" s="89"/>
      <c r="U26" s="89"/>
      <c r="V26" s="89"/>
      <c r="W26" s="90"/>
      <c r="X26" s="62">
        <f>S26*D17</f>
        <v>1.3499999999999999</v>
      </c>
      <c r="Y26" s="70">
        <f t="shared" si="1"/>
        <v>56.699999999999996</v>
      </c>
      <c r="Z26" s="1"/>
      <c r="AA26" s="1"/>
    </row>
    <row r="27" spans="1:27" ht="12.75" customHeight="1">
      <c r="A27" s="20" t="s">
        <v>42</v>
      </c>
      <c r="B27" s="11">
        <v>150</v>
      </c>
      <c r="C27" s="7" t="s">
        <v>10</v>
      </c>
      <c r="D27" s="30"/>
      <c r="E27" s="115"/>
      <c r="F27" s="116"/>
      <c r="G27" s="117"/>
      <c r="H27" s="119"/>
      <c r="I27" s="29"/>
      <c r="J27" s="28">
        <v>2E-3</v>
      </c>
      <c r="K27" s="30">
        <v>2E-3</v>
      </c>
      <c r="L27" s="30"/>
      <c r="M27" s="30"/>
      <c r="N27" s="30"/>
      <c r="O27" s="30"/>
      <c r="P27" s="30">
        <v>2E-3</v>
      </c>
      <c r="Q27" s="30"/>
      <c r="R27" s="30"/>
      <c r="S27" s="88">
        <f t="shared" si="0"/>
        <v>6.0000000000000001E-3</v>
      </c>
      <c r="T27" s="89"/>
      <c r="U27" s="89"/>
      <c r="V27" s="89"/>
      <c r="W27" s="90"/>
      <c r="X27" s="21">
        <f>S27*D17</f>
        <v>0.54</v>
      </c>
      <c r="Y27" s="70">
        <f t="shared" si="1"/>
        <v>81</v>
      </c>
      <c r="Z27" s="1"/>
      <c r="AA27" s="1"/>
    </row>
    <row r="28" spans="1:27" ht="12.75" customHeight="1">
      <c r="A28" s="20" t="s">
        <v>32</v>
      </c>
      <c r="B28" s="11">
        <v>40</v>
      </c>
      <c r="C28" s="55" t="s">
        <v>10</v>
      </c>
      <c r="D28" s="30"/>
      <c r="E28" s="53"/>
      <c r="F28" s="54"/>
      <c r="G28" s="51"/>
      <c r="H28" s="52"/>
      <c r="I28" s="29"/>
      <c r="J28" s="28">
        <v>2E-3</v>
      </c>
      <c r="K28" s="30"/>
      <c r="L28" s="30"/>
      <c r="M28" s="30"/>
      <c r="N28" s="30"/>
      <c r="O28" s="30"/>
      <c r="P28" s="30"/>
      <c r="Q28" s="30"/>
      <c r="R28" s="30"/>
      <c r="S28" s="88">
        <f t="shared" si="0"/>
        <v>2E-3</v>
      </c>
      <c r="T28" s="89"/>
      <c r="U28" s="89"/>
      <c r="V28" s="89"/>
      <c r="W28" s="90"/>
      <c r="X28" s="50">
        <f>S28*D17</f>
        <v>0.18</v>
      </c>
      <c r="Y28" s="70">
        <f t="shared" si="1"/>
        <v>7.1999999999999993</v>
      </c>
      <c r="Z28" s="1"/>
      <c r="AA28" s="1"/>
    </row>
    <row r="29" spans="1:27" ht="12.75" customHeight="1">
      <c r="A29" s="20" t="s">
        <v>43</v>
      </c>
      <c r="B29" s="11">
        <v>250</v>
      </c>
      <c r="C29" s="55" t="s">
        <v>10</v>
      </c>
      <c r="D29" s="30"/>
      <c r="E29" s="53"/>
      <c r="F29" s="54"/>
      <c r="G29" s="51"/>
      <c r="H29" s="52"/>
      <c r="I29" s="29"/>
      <c r="J29" s="28">
        <v>2E-3</v>
      </c>
      <c r="K29" s="30"/>
      <c r="L29" s="30"/>
      <c r="M29" s="30"/>
      <c r="N29" s="30"/>
      <c r="O29" s="30"/>
      <c r="P29" s="30"/>
      <c r="Q29" s="30"/>
      <c r="R29" s="30"/>
      <c r="S29" s="88">
        <f t="shared" si="0"/>
        <v>2E-3</v>
      </c>
      <c r="T29" s="89"/>
      <c r="U29" s="89"/>
      <c r="V29" s="89"/>
      <c r="W29" s="90"/>
      <c r="X29" s="50">
        <f>S29*D17</f>
        <v>0.18</v>
      </c>
      <c r="Y29" s="70">
        <f t="shared" si="1"/>
        <v>45</v>
      </c>
      <c r="Z29" s="1"/>
      <c r="AA29" s="1"/>
    </row>
    <row r="30" spans="1:27" ht="12.75" customHeight="1">
      <c r="A30" s="20" t="s">
        <v>37</v>
      </c>
      <c r="B30" s="11">
        <v>45</v>
      </c>
      <c r="C30" s="7" t="s">
        <v>10</v>
      </c>
      <c r="D30" s="30"/>
      <c r="E30" s="115"/>
      <c r="F30" s="116"/>
      <c r="G30" s="117"/>
      <c r="H30" s="119"/>
      <c r="I30" s="29"/>
      <c r="J30" s="28">
        <v>2E-3</v>
      </c>
      <c r="K30" s="30">
        <v>3.0000000000000001E-3</v>
      </c>
      <c r="L30" s="30"/>
      <c r="M30" s="30"/>
      <c r="N30" s="30"/>
      <c r="O30" s="30"/>
      <c r="P30" s="30"/>
      <c r="Q30" s="30"/>
      <c r="R30" s="30"/>
      <c r="S30" s="88">
        <f t="shared" si="0"/>
        <v>5.0000000000000001E-3</v>
      </c>
      <c r="T30" s="89"/>
      <c r="U30" s="89"/>
      <c r="V30" s="89"/>
      <c r="W30" s="90"/>
      <c r="X30" s="21">
        <f>S30*D17</f>
        <v>0.45</v>
      </c>
      <c r="Y30" s="70">
        <f t="shared" si="1"/>
        <v>20.25</v>
      </c>
      <c r="Z30" s="1"/>
      <c r="AA30" s="1"/>
    </row>
    <row r="31" spans="1:27" ht="12.75" customHeight="1">
      <c r="A31" s="20" t="s">
        <v>53</v>
      </c>
      <c r="B31" s="11">
        <v>550</v>
      </c>
      <c r="C31" s="7" t="s">
        <v>10</v>
      </c>
      <c r="D31" s="30"/>
      <c r="E31" s="115"/>
      <c r="F31" s="116"/>
      <c r="G31" s="117"/>
      <c r="H31" s="119"/>
      <c r="I31" s="29"/>
      <c r="J31" s="32"/>
      <c r="K31" s="30"/>
      <c r="L31" s="30"/>
      <c r="M31" s="30"/>
      <c r="N31" s="30"/>
      <c r="O31" s="30"/>
      <c r="P31" s="42">
        <v>5.0000000000000001E-4</v>
      </c>
      <c r="Q31" s="30"/>
      <c r="R31" s="30"/>
      <c r="S31" s="88">
        <f t="shared" si="0"/>
        <v>5.0000000000000001E-4</v>
      </c>
      <c r="T31" s="89"/>
      <c r="U31" s="89"/>
      <c r="V31" s="89"/>
      <c r="W31" s="90"/>
      <c r="X31" s="65">
        <f>S31*D17</f>
        <v>4.4999999999999998E-2</v>
      </c>
      <c r="Y31" s="70">
        <f t="shared" si="1"/>
        <v>24.75</v>
      </c>
      <c r="Z31" s="1"/>
      <c r="AA31" s="1"/>
    </row>
    <row r="32" spans="1:27" ht="12.75" customHeight="1">
      <c r="A32" s="20" t="s">
        <v>31</v>
      </c>
      <c r="B32" s="11">
        <v>48</v>
      </c>
      <c r="C32" s="7" t="s">
        <v>10</v>
      </c>
      <c r="D32" s="30"/>
      <c r="E32" s="115"/>
      <c r="F32" s="116"/>
      <c r="G32" s="117"/>
      <c r="H32" s="119"/>
      <c r="I32" s="29"/>
      <c r="J32" s="45">
        <v>5.5E-2</v>
      </c>
      <c r="K32" s="30"/>
      <c r="L32" s="30"/>
      <c r="M32" s="30"/>
      <c r="N32" s="30"/>
      <c r="O32" s="30"/>
      <c r="P32" s="30"/>
      <c r="Q32" s="30"/>
      <c r="R32" s="30"/>
      <c r="S32" s="88">
        <f t="shared" si="0"/>
        <v>5.5E-2</v>
      </c>
      <c r="T32" s="89"/>
      <c r="U32" s="89"/>
      <c r="V32" s="89"/>
      <c r="W32" s="90"/>
      <c r="X32" s="21">
        <f>S32*D17</f>
        <v>4.95</v>
      </c>
      <c r="Y32" s="70">
        <f t="shared" si="1"/>
        <v>237.60000000000002</v>
      </c>
      <c r="Z32" s="1"/>
      <c r="AA32" s="1"/>
    </row>
    <row r="33" spans="1:27" ht="12.75" customHeight="1">
      <c r="A33" s="20" t="s">
        <v>40</v>
      </c>
      <c r="B33" s="11">
        <v>600</v>
      </c>
      <c r="C33" s="7" t="s">
        <v>10</v>
      </c>
      <c r="D33" s="30"/>
      <c r="E33" s="143"/>
      <c r="F33" s="144"/>
      <c r="G33" s="145"/>
      <c r="H33" s="146"/>
      <c r="I33" s="29"/>
      <c r="J33" s="28"/>
      <c r="K33" s="31">
        <v>4.7E-2</v>
      </c>
      <c r="L33" s="31"/>
      <c r="M33" s="42"/>
      <c r="N33" s="31"/>
      <c r="O33" s="30"/>
      <c r="P33" s="30"/>
      <c r="Q33" s="30"/>
      <c r="R33" s="30"/>
      <c r="S33" s="88">
        <f t="shared" si="0"/>
        <v>4.7E-2</v>
      </c>
      <c r="T33" s="89"/>
      <c r="U33" s="89"/>
      <c r="V33" s="89"/>
      <c r="W33" s="90"/>
      <c r="X33" s="33">
        <f>S33*D17</f>
        <v>4.2300000000000004</v>
      </c>
      <c r="Y33" s="70">
        <f t="shared" si="1"/>
        <v>2538.0000000000005</v>
      </c>
      <c r="Z33" s="1"/>
      <c r="AA33" s="1"/>
    </row>
    <row r="34" spans="1:27" ht="12.75" customHeight="1">
      <c r="A34" s="20" t="s">
        <v>41</v>
      </c>
      <c r="B34" s="11">
        <v>35</v>
      </c>
      <c r="C34" s="7" t="s">
        <v>10</v>
      </c>
      <c r="D34" s="30"/>
      <c r="E34" s="115"/>
      <c r="F34" s="116"/>
      <c r="G34" s="117"/>
      <c r="H34" s="119"/>
      <c r="I34" s="47"/>
      <c r="J34" s="28"/>
      <c r="K34" s="31"/>
      <c r="L34" s="30"/>
      <c r="M34" s="30"/>
      <c r="N34" s="30"/>
      <c r="O34" s="30"/>
      <c r="P34" s="30">
        <v>0.03</v>
      </c>
      <c r="Q34" s="30"/>
      <c r="R34" s="30"/>
      <c r="S34" s="88">
        <f t="shared" si="0"/>
        <v>0.03</v>
      </c>
      <c r="T34" s="89"/>
      <c r="U34" s="89"/>
      <c r="V34" s="89"/>
      <c r="W34" s="90"/>
      <c r="X34" s="21">
        <f>S34*D17</f>
        <v>2.6999999999999997</v>
      </c>
      <c r="Y34" s="70">
        <f t="shared" si="1"/>
        <v>94.499999999999986</v>
      </c>
      <c r="Z34" s="1"/>
      <c r="AA34" s="1"/>
    </row>
    <row r="35" spans="1:27" ht="12.75" customHeight="1">
      <c r="A35" s="20" t="s">
        <v>36</v>
      </c>
      <c r="B35" s="11">
        <v>10</v>
      </c>
      <c r="C35" s="7" t="s">
        <v>13</v>
      </c>
      <c r="D35" s="30"/>
      <c r="E35" s="115"/>
      <c r="F35" s="116"/>
      <c r="G35" s="117"/>
      <c r="H35" s="118"/>
      <c r="I35" s="29"/>
      <c r="J35" s="28"/>
      <c r="K35" s="45">
        <v>0.08</v>
      </c>
      <c r="L35" s="28"/>
      <c r="M35" s="28"/>
      <c r="N35" s="28"/>
      <c r="O35" s="28"/>
      <c r="P35" s="64">
        <v>0.08</v>
      </c>
      <c r="Q35" s="28"/>
      <c r="R35" s="28"/>
      <c r="S35" s="88">
        <f t="shared" si="0"/>
        <v>0.16</v>
      </c>
      <c r="T35" s="89"/>
      <c r="U35" s="89"/>
      <c r="V35" s="89"/>
      <c r="W35" s="90"/>
      <c r="X35" s="33">
        <f>S35*D17</f>
        <v>14.4</v>
      </c>
      <c r="Y35" s="70">
        <f t="shared" si="1"/>
        <v>144</v>
      </c>
      <c r="Z35" s="1"/>
    </row>
    <row r="36" spans="1:27" ht="12.75" customHeight="1">
      <c r="A36" s="20" t="s">
        <v>54</v>
      </c>
      <c r="B36" s="11">
        <v>100</v>
      </c>
      <c r="C36" s="7" t="s">
        <v>10</v>
      </c>
      <c r="D36" s="30"/>
      <c r="E36" s="115"/>
      <c r="F36" s="116"/>
      <c r="G36" s="117"/>
      <c r="H36" s="118"/>
      <c r="I36" s="44"/>
      <c r="J36" s="28"/>
      <c r="K36" s="45"/>
      <c r="L36" s="28"/>
      <c r="M36" s="28"/>
      <c r="N36" s="28"/>
      <c r="O36" s="28"/>
      <c r="P36" s="45">
        <v>7.0000000000000001E-3</v>
      </c>
      <c r="Q36" s="28"/>
      <c r="R36" s="28"/>
      <c r="S36" s="88">
        <f t="shared" si="0"/>
        <v>7.0000000000000001E-3</v>
      </c>
      <c r="T36" s="89"/>
      <c r="U36" s="89"/>
      <c r="V36" s="89"/>
      <c r="W36" s="90"/>
      <c r="X36" s="21">
        <f>S36*D17</f>
        <v>0.63</v>
      </c>
      <c r="Y36" s="70">
        <f t="shared" si="1"/>
        <v>63</v>
      </c>
      <c r="Z36" s="1"/>
      <c r="AA36" s="1"/>
    </row>
    <row r="37" spans="1:27" ht="12.75" customHeight="1">
      <c r="A37" s="20" t="s">
        <v>46</v>
      </c>
      <c r="B37" s="11">
        <v>200</v>
      </c>
      <c r="C37" s="7" t="s">
        <v>10</v>
      </c>
      <c r="D37" s="30"/>
      <c r="E37" s="115"/>
      <c r="F37" s="116"/>
      <c r="G37" s="117"/>
      <c r="H37" s="119"/>
      <c r="I37" s="48"/>
      <c r="J37" s="28"/>
      <c r="K37" s="45"/>
      <c r="L37" s="45">
        <v>4.0000000000000001E-3</v>
      </c>
      <c r="M37" s="28"/>
      <c r="N37" s="28"/>
      <c r="O37" s="28"/>
      <c r="P37" s="28"/>
      <c r="Q37" s="28"/>
      <c r="R37" s="28"/>
      <c r="S37" s="88">
        <f t="shared" si="0"/>
        <v>4.0000000000000001E-3</v>
      </c>
      <c r="T37" s="89"/>
      <c r="U37" s="89"/>
      <c r="V37" s="89"/>
      <c r="W37" s="90"/>
      <c r="X37" s="21">
        <f>S37*D17</f>
        <v>0.36</v>
      </c>
      <c r="Y37" s="70">
        <f t="shared" si="1"/>
        <v>72</v>
      </c>
      <c r="Z37" s="1"/>
      <c r="AA37" s="1"/>
    </row>
    <row r="38" spans="1:27" ht="12.75" customHeight="1">
      <c r="A38" s="20" t="s">
        <v>38</v>
      </c>
      <c r="B38" s="11">
        <v>20</v>
      </c>
      <c r="C38" s="7" t="s">
        <v>10</v>
      </c>
      <c r="D38" s="31">
        <v>3.9500000000000004E-3</v>
      </c>
      <c r="E38" s="115"/>
      <c r="F38" s="116"/>
      <c r="G38" s="117"/>
      <c r="H38" s="118"/>
      <c r="I38" s="29"/>
      <c r="J38" s="28"/>
      <c r="K38" s="28"/>
      <c r="L38" s="28"/>
      <c r="M38" s="28"/>
      <c r="N38" s="28"/>
      <c r="O38" s="28"/>
      <c r="P38" s="46"/>
      <c r="Q38" s="45"/>
      <c r="R38" s="28"/>
      <c r="S38" s="88">
        <f t="shared" si="0"/>
        <v>3.9500000000000004E-3</v>
      </c>
      <c r="T38" s="89"/>
      <c r="U38" s="89"/>
      <c r="V38" s="89"/>
      <c r="W38" s="90"/>
      <c r="X38" s="33">
        <f>S38*D17</f>
        <v>0.35550000000000004</v>
      </c>
      <c r="Y38" s="70">
        <f t="shared" si="1"/>
        <v>7.1100000000000012</v>
      </c>
      <c r="Z38" s="1"/>
      <c r="AA38" s="1"/>
    </row>
    <row r="39" spans="1:27" ht="12.75" customHeight="1">
      <c r="A39" s="20" t="s">
        <v>57</v>
      </c>
      <c r="B39" s="11">
        <v>650</v>
      </c>
      <c r="C39" s="7" t="s">
        <v>10</v>
      </c>
      <c r="D39" s="30"/>
      <c r="E39" s="115"/>
      <c r="F39" s="116"/>
      <c r="G39" s="117">
        <v>5.0000000000000001E-3</v>
      </c>
      <c r="H39" s="118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88">
        <f>R39+Q39+P39+O39+N39+M39+L39+K39+J39+I39+G39+E39+D39</f>
        <v>5.0000000000000001E-3</v>
      </c>
      <c r="T39" s="89"/>
      <c r="U39" s="89"/>
      <c r="V39" s="89"/>
      <c r="W39" s="90"/>
      <c r="X39" s="69">
        <f>S39*D17</f>
        <v>0.45</v>
      </c>
      <c r="Y39" s="70">
        <f t="shared" si="1"/>
        <v>292.5</v>
      </c>
      <c r="Z39" s="1"/>
      <c r="AA39" s="1"/>
    </row>
    <row r="40" spans="1:27" ht="13.5" customHeight="1">
      <c r="A40" s="20"/>
      <c r="B40" s="11"/>
      <c r="C40" s="7"/>
      <c r="D40" s="30"/>
      <c r="E40" s="115"/>
      <c r="F40" s="116"/>
      <c r="G40" s="117"/>
      <c r="H40" s="118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47" t="s">
        <v>28</v>
      </c>
      <c r="T40" s="148"/>
      <c r="U40" s="148"/>
      <c r="V40" s="148"/>
      <c r="W40" s="149"/>
      <c r="X40" s="150"/>
      <c r="Y40" s="63">
        <f>SUM(Y19:Y39)</f>
        <v>5311.8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J42" s="5"/>
      <c r="K42" s="5"/>
      <c r="L42" s="5"/>
      <c r="M42" s="5"/>
      <c r="N42" s="13" t="s">
        <v>60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Y10:Y15"/>
    <mergeCell ref="S40:X40"/>
    <mergeCell ref="S37:W37"/>
    <mergeCell ref="S38:W38"/>
    <mergeCell ref="S39:W39"/>
    <mergeCell ref="S35:W35"/>
    <mergeCell ref="S36:W36"/>
    <mergeCell ref="S10:V15"/>
    <mergeCell ref="X10:X15"/>
    <mergeCell ref="S31:W31"/>
    <mergeCell ref="S32:W32"/>
    <mergeCell ref="S33:W33"/>
    <mergeCell ref="S22:W22"/>
    <mergeCell ref="S17:W17"/>
    <mergeCell ref="S18:W18"/>
    <mergeCell ref="S19:W19"/>
    <mergeCell ref="S29:W29"/>
    <mergeCell ref="S24:W24"/>
    <mergeCell ref="S25:W25"/>
    <mergeCell ref="S26:W26"/>
    <mergeCell ref="S28:W28"/>
    <mergeCell ref="S23:W23"/>
    <mergeCell ref="A10:B10"/>
    <mergeCell ref="S34:W34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7:H27"/>
    <mergeCell ref="G30:H30"/>
    <mergeCell ref="S30:W30"/>
    <mergeCell ref="S27:W27"/>
    <mergeCell ref="B11:B15"/>
    <mergeCell ref="C10:C15"/>
    <mergeCell ref="S21:W21"/>
    <mergeCell ref="E32:F32"/>
    <mergeCell ref="E33:F33"/>
    <mergeCell ref="G32:H32"/>
    <mergeCell ref="G33:H33"/>
    <mergeCell ref="B8:C8"/>
    <mergeCell ref="L5:N7"/>
    <mergeCell ref="D10:R10"/>
    <mergeCell ref="D11:I12"/>
    <mergeCell ref="A5:C6"/>
    <mergeCell ref="B7:C7"/>
    <mergeCell ref="G5:I7"/>
    <mergeCell ref="G31:H31"/>
    <mergeCell ref="E30:F30"/>
    <mergeCell ref="E31:F31"/>
    <mergeCell ref="E22:F22"/>
    <mergeCell ref="E23:F23"/>
    <mergeCell ref="E24:F24"/>
    <mergeCell ref="E27:F27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A11:A15"/>
    <mergeCell ref="E40:F40"/>
    <mergeCell ref="E34:F34"/>
    <mergeCell ref="E35:F35"/>
    <mergeCell ref="E36:F36"/>
    <mergeCell ref="E37:F37"/>
    <mergeCell ref="G35:H35"/>
    <mergeCell ref="G36:H36"/>
    <mergeCell ref="G37:H37"/>
    <mergeCell ref="G39:H39"/>
    <mergeCell ref="G40:H40"/>
    <mergeCell ref="E39:F39"/>
    <mergeCell ref="E38:F38"/>
    <mergeCell ref="G38:H38"/>
    <mergeCell ref="G34:H34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D13:D15"/>
    <mergeCell ref="S6:T6"/>
    <mergeCell ref="S7:T7"/>
    <mergeCell ref="J5:K7"/>
    <mergeCell ref="P11:R12"/>
  </mergeCells>
  <phoneticPr fontId="0" type="noConversion"/>
  <printOptions gridLinesSet="0"/>
  <pageMargins left="0.25" right="0.25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2025-02-03T05:56:43Z</cp:lastPrinted>
  <dcterms:created xsi:type="dcterms:W3CDTF">1998-12-08T10:37:05Z</dcterms:created>
  <dcterms:modified xsi:type="dcterms:W3CDTF">2025-02-17T06:28:31Z</dcterms:modified>
</cp:coreProperties>
</file>