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yzi\Downloads\"/>
    </mc:Choice>
  </mc:AlternateContent>
  <xr:revisionPtr revIDLastSave="0" documentId="13_ncr:1_{3C8A7DE9-03B0-4E7A-82ED-103B8F5D7D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I185" i="1" s="1"/>
  <c r="H174" i="1"/>
  <c r="G174" i="1"/>
  <c r="G185" i="1" s="1"/>
  <c r="F174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I167" i="1" s="1"/>
  <c r="H156" i="1"/>
  <c r="H167" i="1" s="1"/>
  <c r="G156" i="1"/>
  <c r="G167" i="1" s="1"/>
  <c r="F156" i="1"/>
  <c r="B149" i="1"/>
  <c r="A149" i="1"/>
  <c r="L148" i="1"/>
  <c r="J148" i="1"/>
  <c r="I148" i="1"/>
  <c r="H148" i="1"/>
  <c r="G148" i="1"/>
  <c r="F148" i="1"/>
  <c r="B139" i="1"/>
  <c r="A139" i="1"/>
  <c r="L138" i="1"/>
  <c r="J138" i="1"/>
  <c r="J149" i="1" s="1"/>
  <c r="I138" i="1"/>
  <c r="I149" i="1" s="1"/>
  <c r="H138" i="1"/>
  <c r="H149" i="1" s="1"/>
  <c r="G138" i="1"/>
  <c r="G149" i="1" s="1"/>
  <c r="F138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H120" i="1"/>
  <c r="H131" i="1" s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I113" i="1" s="1"/>
  <c r="H102" i="1"/>
  <c r="G102" i="1"/>
  <c r="F102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I95" i="1" s="1"/>
  <c r="H84" i="1"/>
  <c r="H95" i="1" s="1"/>
  <c r="G84" i="1"/>
  <c r="G95" i="1" s="1"/>
  <c r="F84" i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I66" i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H48" i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J30" i="1"/>
  <c r="J41" i="1" s="1"/>
  <c r="I30" i="1"/>
  <c r="H30" i="1"/>
  <c r="G30" i="1"/>
  <c r="F30" i="1"/>
  <c r="L30" i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F12" i="1"/>
  <c r="L41" i="1" l="1"/>
  <c r="G41" i="1"/>
  <c r="I41" i="1"/>
  <c r="F185" i="1"/>
  <c r="J167" i="1"/>
  <c r="F167" i="1"/>
  <c r="G131" i="1"/>
  <c r="G113" i="1"/>
  <c r="F113" i="1"/>
  <c r="J185" i="1"/>
  <c r="L185" i="1"/>
  <c r="H185" i="1"/>
  <c r="L167" i="1"/>
  <c r="F149" i="1"/>
  <c r="L149" i="1"/>
  <c r="L131" i="1"/>
  <c r="F131" i="1"/>
  <c r="I131" i="1"/>
  <c r="H113" i="1"/>
  <c r="L95" i="1"/>
  <c r="J95" i="1"/>
  <c r="F95" i="1"/>
  <c r="I77" i="1"/>
  <c r="J77" i="1"/>
  <c r="I59" i="1"/>
  <c r="H59" i="1"/>
  <c r="F41" i="1"/>
  <c r="H41" i="1"/>
  <c r="L23" i="1"/>
  <c r="G23" i="1"/>
  <c r="F23" i="1"/>
  <c r="I186" i="1" l="1"/>
  <c r="G186" i="1"/>
  <c r="J186" i="1"/>
  <c r="L186" i="1"/>
  <c r="H186" i="1"/>
  <c r="F186" i="1"/>
</calcChain>
</file>

<file path=xl/sharedStrings.xml><?xml version="1.0" encoding="utf-8"?>
<sst xmlns="http://schemas.openxmlformats.org/spreadsheetml/2006/main" count="213" uniqueCount="60">
  <si>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</si>
  <si>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</si>
  <si>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</si>
  <si>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</si>
  <si>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</si>
  <si>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</si>
  <si>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</si>
  <si>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</si>
  <si>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</si>
  <si>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</si>
  <si>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</si>
  <si>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</si>
  <si>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</si>
  <si>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</si>
  <si>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</si>
  <si>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</si>
  <si>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</si>
  <si>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</si>
  <si>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</si>
  <si>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</si>
  <si>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</si>
  <si>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</si>
  <si>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</si>
  <si>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</si>
  <si>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</si>
  <si>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</si>
  <si>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</si>
  <si>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</si>
  <si>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</si>
  <si>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</si>
  <si>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</si>
  <si>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</si>
  <si>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</si>
  <si>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</si>
  <si>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</si>
  <si>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</si>
  <si>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</si>
  <si>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</si>
  <si>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</si>
  <si>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</si>
  <si>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</si>
  <si>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Плов из говядины</t>
  </si>
  <si>
    <t>Кисель</t>
  </si>
  <si>
    <t>Жаркое из говядины</t>
  </si>
  <si>
    <t>Мармелад</t>
  </si>
  <si>
    <t>Хлеб</t>
  </si>
  <si>
    <t>Салат из вареной свеклы</t>
  </si>
  <si>
    <t>Сладкое</t>
  </si>
  <si>
    <t>Бефстроганов из курийного филе с кашей пшенной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</si>
  <si>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</si>
  <si>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</si>
  <si>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</si>
  <si>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</si>
  <si>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Котлеты из курийного филе с кашей пшенной и соусом</t>
  </si>
  <si>
    <t>Рыба тушенная с макаронами и соусом</t>
  </si>
  <si>
    <t>Котлеты из куринного филе с картофельным пюре и сметанным соусом</t>
  </si>
  <si>
    <t>Закуска</t>
  </si>
  <si>
    <t>Огурцы свежие</t>
  </si>
  <si>
    <t>МКОУ "Прогимназия № 1 г.п. Терек"</t>
  </si>
  <si>
    <t>Шомахова М.Б.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</si>
</sst>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6"/>
  <sheetViews>
    <sheetView tabSelected="1" workbookViewId="0">
      <pane xSplit="4" ySplit="5" topLeftCell="E27" activePane="bottomRight" state="frozen"/>
      <selection pane="topRight"/>
      <selection pane="bottomLeft"/>
      <selection pane="bottomRight" activeCell="K4" sqref="K4"/>
    </sheetView>
  </sheetViews>
  <sheetFormatPr defaultColWidth="9.109375" defaultRowHeight="13.2"/>
  <cols>
    <col min="1" max="1" width="4.5546875" style="1" customWidth="1"/>
    <col min="2" max="2" width="5.44140625" style="1" customWidth="1"/>
    <col min="3" max="3" width="9.109375" style="2"/>
    <col min="4" max="4" width="11.5546875" style="2" customWidth="1"/>
    <col min="5" max="5" width="49" style="1" customWidth="1"/>
    <col min="6" max="6" width="9.441406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1" t="s">
        <v>58</v>
      </c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2" ht="17.399999999999999">
      <c r="A2" s="4" t="s">
        <v>4</v>
      </c>
      <c r="C2" s="1"/>
      <c r="G2" s="1" t="s">
        <v>5</v>
      </c>
      <c r="H2" s="53" t="s">
        <v>59</v>
      </c>
      <c r="I2" s="53"/>
      <c r="J2" s="53"/>
      <c r="K2" s="53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2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48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5">
        <v>290</v>
      </c>
      <c r="L6" s="18">
        <v>53.81</v>
      </c>
    </row>
    <row r="7" spans="1:12" ht="14.4">
      <c r="A7" s="19"/>
      <c r="B7" s="20"/>
      <c r="C7" s="21"/>
      <c r="D7" s="25" t="s">
        <v>26</v>
      </c>
      <c r="E7" s="23" t="s">
        <v>27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6">
        <v>1167</v>
      </c>
      <c r="L7" s="24">
        <v>1.8</v>
      </c>
    </row>
    <row r="8" spans="1:12" ht="14.4">
      <c r="A8" s="19"/>
      <c r="B8" s="20"/>
      <c r="C8" s="21"/>
      <c r="D8" s="25" t="s">
        <v>28</v>
      </c>
      <c r="E8" s="23" t="s">
        <v>45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6">
        <v>701.1</v>
      </c>
      <c r="L8" s="24">
        <v>3</v>
      </c>
    </row>
    <row r="9" spans="1:12" ht="14.4">
      <c r="A9" s="19"/>
      <c r="B9" s="20"/>
      <c r="C9" s="21"/>
      <c r="D9" s="25"/>
      <c r="E9" s="23"/>
      <c r="F9" s="24"/>
      <c r="G9" s="24"/>
      <c r="H9" s="24"/>
      <c r="I9" s="24"/>
      <c r="J9" s="24"/>
      <c r="K9" s="46"/>
      <c r="L9" s="24"/>
    </row>
    <row r="10" spans="1:12" ht="14.4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26"/>
      <c r="B12" s="27"/>
      <c r="C12" s="28"/>
      <c r="D12" s="29" t="s">
        <v>29</v>
      </c>
      <c r="E12" s="30"/>
      <c r="F12" s="31">
        <f>SUM(F6:F11)</f>
        <v>510</v>
      </c>
      <c r="G12" s="31">
        <f>SUM(G6:G11)</f>
        <v>26.119999999999997</v>
      </c>
      <c r="H12" s="31">
        <f>SUM(H6:H11)</f>
        <v>12.95</v>
      </c>
      <c r="I12" s="31">
        <f>SUM(I6:I11)</f>
        <v>76.259999999999991</v>
      </c>
      <c r="J12" s="31">
        <f>SUM(J6:J11)</f>
        <v>534.29999999999995</v>
      </c>
      <c r="K12" s="47"/>
      <c r="L12" s="31">
        <f>SUM(L6:L11)</f>
        <v>58.61</v>
      </c>
    </row>
    <row r="13" spans="1:12" ht="14.4">
      <c r="A13" s="32">
        <f>A6</f>
        <v>1</v>
      </c>
      <c r="B13" s="33">
        <f>B6</f>
        <v>1</v>
      </c>
      <c r="C13" s="34" t="s">
        <v>30</v>
      </c>
      <c r="D13" s="25" t="s">
        <v>31</v>
      </c>
      <c r="E13" s="23"/>
      <c r="F13" s="24"/>
      <c r="G13" s="24"/>
      <c r="H13" s="24"/>
      <c r="I13" s="24"/>
      <c r="J13" s="24"/>
      <c r="K13" s="46"/>
      <c r="L13" s="24"/>
    </row>
    <row r="14" spans="1:12" ht="14.4">
      <c r="A14" s="19"/>
      <c r="B14" s="20"/>
      <c r="C14" s="21"/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4.4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4.4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4.4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4.4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4.4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26"/>
      <c r="B22" s="27"/>
      <c r="C22" s="28"/>
      <c r="D22" s="29" t="s">
        <v>29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7"/>
      <c r="L22" s="31">
        <f t="shared" ref="L22" si="1">SUM(L13:L21)</f>
        <v>0</v>
      </c>
    </row>
    <row r="23" spans="1:12" ht="14.4">
      <c r="A23" s="35">
        <f>A6</f>
        <v>1</v>
      </c>
      <c r="B23" s="36">
        <f>B6</f>
        <v>1</v>
      </c>
      <c r="C23" s="54" t="s">
        <v>38</v>
      </c>
      <c r="D23" s="55"/>
      <c r="E23" s="37"/>
      <c r="F23" s="38">
        <f>F12+F22</f>
        <v>510</v>
      </c>
      <c r="G23" s="38">
        <f t="shared" ref="G23:J23" si="2">G12+G22</f>
        <v>26.119999999999997</v>
      </c>
      <c r="H23" s="38">
        <f t="shared" si="2"/>
        <v>12.95</v>
      </c>
      <c r="I23" s="38">
        <f t="shared" si="2"/>
        <v>76.259999999999991</v>
      </c>
      <c r="J23" s="38">
        <f t="shared" si="2"/>
        <v>534.29999999999995</v>
      </c>
      <c r="K23" s="38"/>
      <c r="L23" s="38">
        <f t="shared" ref="L23" si="3">L12+L22</f>
        <v>58.61</v>
      </c>
    </row>
    <row r="24" spans="1:12" ht="14.4">
      <c r="A24" s="39">
        <v>1</v>
      </c>
      <c r="B24" s="20">
        <v>2</v>
      </c>
      <c r="C24" s="15" t="s">
        <v>24</v>
      </c>
      <c r="D24" s="16" t="s">
        <v>25</v>
      </c>
      <c r="E24" s="17" t="s">
        <v>43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5">
        <v>120609</v>
      </c>
      <c r="L24" s="18">
        <v>81.11</v>
      </c>
    </row>
    <row r="25" spans="1:12" ht="14.4">
      <c r="A25" s="39"/>
      <c r="B25" s="20"/>
      <c r="C25" s="21"/>
      <c r="D25" s="25" t="s">
        <v>26</v>
      </c>
      <c r="E25" s="23" t="s">
        <v>27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6">
        <v>1167</v>
      </c>
      <c r="L25" s="24">
        <v>1.88</v>
      </c>
    </row>
    <row r="26" spans="1:12" ht="14.4">
      <c r="A26" s="39"/>
      <c r="B26" s="20"/>
      <c r="C26" s="21"/>
      <c r="D26" s="25" t="s">
        <v>28</v>
      </c>
      <c r="E26" s="23" t="s">
        <v>45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6">
        <v>701.1</v>
      </c>
      <c r="L26" s="24">
        <v>3</v>
      </c>
    </row>
    <row r="27" spans="1:12" ht="14.4">
      <c r="A27" s="39"/>
      <c r="B27" s="20"/>
      <c r="C27" s="21"/>
      <c r="D27" s="25"/>
      <c r="E27" s="23"/>
      <c r="F27" s="24"/>
      <c r="G27" s="24"/>
      <c r="H27" s="24"/>
      <c r="I27" s="24"/>
      <c r="J27" s="24"/>
      <c r="K27" s="46"/>
      <c r="L27" s="24"/>
    </row>
    <row r="28" spans="1:12" ht="14.4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6"/>
      <c r="L28" s="24"/>
    </row>
    <row r="29" spans="1:12" ht="14.4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40"/>
      <c r="B30" s="27"/>
      <c r="C30" s="28"/>
      <c r="D30" s="29" t="s">
        <v>29</v>
      </c>
      <c r="E30" s="30"/>
      <c r="F30" s="31">
        <f>SUM(F24:F29)</f>
        <v>500</v>
      </c>
      <c r="G30" s="31">
        <f>SUM(G24:G29)</f>
        <v>18.86</v>
      </c>
      <c r="H30" s="31">
        <f>SUM(H24:H29)</f>
        <v>23.3</v>
      </c>
      <c r="I30" s="31">
        <f>SUM(I24:I29)</f>
        <v>58.82</v>
      </c>
      <c r="J30" s="31">
        <f>SUM(J24:J29)</f>
        <v>520.4</v>
      </c>
      <c r="K30" s="47"/>
      <c r="L30" s="31">
        <f>SUM(L24:L29)</f>
        <v>85.99</v>
      </c>
    </row>
    <row r="31" spans="1:12" ht="14.4">
      <c r="A31" s="33">
        <f>A24</f>
        <v>1</v>
      </c>
      <c r="B31" s="33">
        <f>B24</f>
        <v>2</v>
      </c>
      <c r="C31" s="34" t="s">
        <v>30</v>
      </c>
      <c r="D31" s="25" t="s">
        <v>31</v>
      </c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39"/>
      <c r="B32" s="20"/>
      <c r="C32" s="21"/>
      <c r="D32" s="25" t="s">
        <v>32</v>
      </c>
      <c r="E32" s="23"/>
      <c r="F32" s="24"/>
      <c r="G32" s="24"/>
      <c r="H32" s="24"/>
      <c r="I32" s="24"/>
      <c r="J32" s="24"/>
      <c r="K32" s="46"/>
      <c r="L32" s="24"/>
    </row>
    <row r="33" spans="1:12" ht="14.4">
      <c r="A33" s="39"/>
      <c r="B33" s="20"/>
      <c r="C33" s="21"/>
      <c r="D33" s="25" t="s">
        <v>33</v>
      </c>
      <c r="E33" s="23"/>
      <c r="F33" s="24"/>
      <c r="G33" s="24"/>
      <c r="H33" s="24"/>
      <c r="I33" s="24"/>
      <c r="J33" s="24"/>
      <c r="K33" s="46"/>
      <c r="L33" s="24"/>
    </row>
    <row r="34" spans="1:12" ht="14.4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6"/>
      <c r="L35" s="24"/>
    </row>
    <row r="36" spans="1:12" ht="14.4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6"/>
      <c r="L36" s="24"/>
    </row>
    <row r="37" spans="1:12" ht="14.4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6"/>
      <c r="L37" s="24"/>
    </row>
    <row r="38" spans="1:12" ht="14.4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4.4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40"/>
      <c r="B40" s="27"/>
      <c r="C40" s="28"/>
      <c r="D40" s="29" t="s">
        <v>29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7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4" t="s">
        <v>38</v>
      </c>
      <c r="D41" s="55"/>
      <c r="E41" s="37"/>
      <c r="F41" s="38">
        <f>F30+F40</f>
        <v>500</v>
      </c>
      <c r="G41" s="38">
        <f t="shared" ref="G41" si="8">G30+G40</f>
        <v>18.86</v>
      </c>
      <c r="H41" s="38">
        <f t="shared" ref="H41" si="9">H30+H40</f>
        <v>23.3</v>
      </c>
      <c r="I41" s="38">
        <f t="shared" ref="I41" si="10">I30+I40</f>
        <v>58.82</v>
      </c>
      <c r="J41" s="38">
        <f t="shared" ref="J41:L41" si="11">J30+J40</f>
        <v>520.4</v>
      </c>
      <c r="K41" s="38"/>
      <c r="L41" s="38">
        <f t="shared" si="11"/>
        <v>85.99</v>
      </c>
    </row>
    <row r="42" spans="1:12" ht="14.4">
      <c r="A42" s="13">
        <v>1</v>
      </c>
      <c r="B42" s="14">
        <v>3</v>
      </c>
      <c r="C42" s="15" t="s">
        <v>24</v>
      </c>
      <c r="D42" s="16" t="s">
        <v>25</v>
      </c>
      <c r="E42" s="17" t="s">
        <v>49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5">
        <v>418</v>
      </c>
      <c r="L42" s="18">
        <v>68.64</v>
      </c>
    </row>
    <row r="43" spans="1:12" ht="14.4">
      <c r="A43" s="19"/>
      <c r="B43" s="20"/>
      <c r="C43" s="21"/>
      <c r="D43" s="25" t="s">
        <v>26</v>
      </c>
      <c r="E43" s="23" t="s">
        <v>27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6">
        <v>1167</v>
      </c>
      <c r="L43" s="24">
        <v>1.88</v>
      </c>
    </row>
    <row r="44" spans="1:12" ht="14.4">
      <c r="A44" s="19"/>
      <c r="B44" s="20"/>
      <c r="C44" s="21"/>
      <c r="D44" s="25" t="s">
        <v>28</v>
      </c>
      <c r="E44" s="23" t="s">
        <v>45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6">
        <v>701.1</v>
      </c>
      <c r="L44" s="24">
        <v>3</v>
      </c>
    </row>
    <row r="45" spans="1:12" ht="14.4">
      <c r="A45" s="19"/>
      <c r="B45" s="20"/>
      <c r="C45" s="21"/>
      <c r="D45" s="25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6"/>
      <c r="L46" s="24"/>
    </row>
    <row r="47" spans="1:12" ht="14.4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26"/>
      <c r="B48" s="27"/>
      <c r="C48" s="28"/>
      <c r="D48" s="29" t="s">
        <v>29</v>
      </c>
      <c r="E48" s="30"/>
      <c r="F48" s="31">
        <f>SUM(F42:F47)</f>
        <v>550</v>
      </c>
      <c r="G48" s="31">
        <f>SUM(G42:G47)</f>
        <v>26.46</v>
      </c>
      <c r="H48" s="31">
        <f>SUM(H42:H47)</f>
        <v>27.4</v>
      </c>
      <c r="I48" s="31">
        <f>SUM(I42:I47)</f>
        <v>76</v>
      </c>
      <c r="J48" s="31">
        <f>SUM(J42:J47)</f>
        <v>664.45</v>
      </c>
      <c r="K48" s="47"/>
      <c r="L48" s="31">
        <f>SUM(L42:L47)</f>
        <v>73.52</v>
      </c>
    </row>
    <row r="49" spans="1:12" ht="14.4">
      <c r="A49" s="32">
        <f>A42</f>
        <v>1</v>
      </c>
      <c r="B49" s="33">
        <f>B42</f>
        <v>3</v>
      </c>
      <c r="C49" s="34" t="s">
        <v>30</v>
      </c>
      <c r="D49" s="25" t="s">
        <v>31</v>
      </c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5" t="s">
        <v>32</v>
      </c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19"/>
      <c r="B51" s="20"/>
      <c r="C51" s="21"/>
      <c r="D51" s="25" t="s">
        <v>33</v>
      </c>
      <c r="E51" s="23"/>
      <c r="F51" s="24"/>
      <c r="G51" s="24"/>
      <c r="H51" s="24"/>
      <c r="I51" s="24"/>
      <c r="J51" s="24"/>
      <c r="K51" s="46"/>
      <c r="L51" s="24"/>
    </row>
    <row r="52" spans="1:12" ht="14.4">
      <c r="A52" s="19"/>
      <c r="B52" s="20"/>
      <c r="C52" s="21"/>
      <c r="D52" s="25" t="s">
        <v>34</v>
      </c>
      <c r="E52" s="23"/>
      <c r="F52" s="24"/>
      <c r="G52" s="24"/>
      <c r="H52" s="24"/>
      <c r="I52" s="24"/>
      <c r="J52" s="24"/>
      <c r="K52" s="46"/>
      <c r="L52" s="24"/>
    </row>
    <row r="53" spans="1:12" ht="14.4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6"/>
      <c r="L53" s="24"/>
    </row>
    <row r="54" spans="1:12" ht="14.4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6"/>
      <c r="L55" s="24"/>
    </row>
    <row r="56" spans="1:12" ht="14.4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6"/>
      <c r="L56" s="24"/>
    </row>
    <row r="57" spans="1:12" ht="14.4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6"/>
      <c r="L57" s="24"/>
    </row>
    <row r="58" spans="1:12" ht="14.4">
      <c r="A58" s="26"/>
      <c r="B58" s="27"/>
      <c r="C58" s="28"/>
      <c r="D58" s="29" t="s">
        <v>29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7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4" t="s">
        <v>38</v>
      </c>
      <c r="D59" s="55"/>
      <c r="E59" s="37"/>
      <c r="F59" s="38">
        <f>F48+F58</f>
        <v>550</v>
      </c>
      <c r="G59" s="38">
        <f t="shared" ref="G59" si="16">G48+G58</f>
        <v>26.46</v>
      </c>
      <c r="H59" s="38">
        <f t="shared" ref="H59" si="17">H48+H58</f>
        <v>27.4</v>
      </c>
      <c r="I59" s="38">
        <f t="shared" ref="I59" si="18">I48+I58</f>
        <v>76</v>
      </c>
      <c r="J59" s="38">
        <f t="shared" ref="J59:L59" si="19">J48+J58</f>
        <v>664.45</v>
      </c>
      <c r="K59" s="38"/>
      <c r="L59" s="38">
        <f t="shared" si="19"/>
        <v>73.52</v>
      </c>
    </row>
    <row r="60" spans="1:12" ht="14.4">
      <c r="A60" s="13">
        <v>1</v>
      </c>
      <c r="B60" s="14">
        <v>4</v>
      </c>
      <c r="C60" s="15" t="s">
        <v>24</v>
      </c>
      <c r="D60" s="16" t="s">
        <v>25</v>
      </c>
      <c r="E60" s="17" t="s">
        <v>50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5">
        <v>416</v>
      </c>
      <c r="L60" s="18">
        <v>66.05</v>
      </c>
    </row>
    <row r="61" spans="1:12" ht="14.4">
      <c r="A61" s="19"/>
      <c r="B61" s="20"/>
      <c r="C61" s="21"/>
      <c r="D61" s="25" t="s">
        <v>26</v>
      </c>
      <c r="E61" s="23" t="s">
        <v>40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6">
        <v>382</v>
      </c>
      <c r="L61" s="24">
        <v>13.63</v>
      </c>
    </row>
    <row r="62" spans="1:12" ht="14.4">
      <c r="A62" s="19"/>
      <c r="B62" s="20"/>
      <c r="C62" s="21"/>
      <c r="D62" s="25" t="s">
        <v>28</v>
      </c>
      <c r="E62" s="23" t="s">
        <v>45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6">
        <v>701.1</v>
      </c>
      <c r="L62" s="24">
        <v>3</v>
      </c>
    </row>
    <row r="63" spans="1:12" ht="14.4">
      <c r="A63" s="19"/>
      <c r="B63" s="20"/>
      <c r="C63" s="21"/>
      <c r="D63" s="25" t="s">
        <v>56</v>
      </c>
      <c r="E63" s="23" t="s">
        <v>46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6">
        <v>52</v>
      </c>
      <c r="L63" s="24">
        <v>4.29</v>
      </c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4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6"/>
      <c r="L65" s="24"/>
    </row>
    <row r="66" spans="1:12" ht="14.4">
      <c r="A66" s="26"/>
      <c r="B66" s="27"/>
      <c r="C66" s="28"/>
      <c r="D66" s="29" t="s">
        <v>29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7"/>
      <c r="L66" s="31">
        <f>SUM(L60:L65)</f>
        <v>86.97</v>
      </c>
    </row>
    <row r="67" spans="1:12" ht="14.4">
      <c r="A67" s="32">
        <f>A60</f>
        <v>1</v>
      </c>
      <c r="B67" s="33">
        <f>B60</f>
        <v>4</v>
      </c>
      <c r="C67" s="34" t="s">
        <v>30</v>
      </c>
      <c r="D67" s="25" t="s">
        <v>31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5" t="s">
        <v>32</v>
      </c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5" t="s">
        <v>33</v>
      </c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19"/>
      <c r="B70" s="20"/>
      <c r="C70" s="21"/>
      <c r="D70" s="25" t="s">
        <v>34</v>
      </c>
      <c r="E70" s="23"/>
      <c r="F70" s="24"/>
      <c r="G70" s="24"/>
      <c r="H70" s="24"/>
      <c r="I70" s="24"/>
      <c r="J70" s="24"/>
      <c r="K70" s="46"/>
      <c r="L70" s="24"/>
    </row>
    <row r="71" spans="1:12" ht="14.4">
      <c r="A71" s="19"/>
      <c r="B71" s="20"/>
      <c r="C71" s="21"/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4.4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6"/>
      <c r="L73" s="24"/>
    </row>
    <row r="74" spans="1:12" ht="14.4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4.4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4.4">
      <c r="A76" s="26"/>
      <c r="B76" s="27"/>
      <c r="C76" s="28"/>
      <c r="D76" s="29" t="s">
        <v>29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7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4" t="s">
        <v>38</v>
      </c>
      <c r="D77" s="55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86.97</v>
      </c>
    </row>
    <row r="78" spans="1:12" ht="26.4">
      <c r="A78" s="13">
        <v>1</v>
      </c>
      <c r="B78" s="14">
        <v>5</v>
      </c>
      <c r="C78" s="15" t="s">
        <v>24</v>
      </c>
      <c r="D78" s="16" t="s">
        <v>25</v>
      </c>
      <c r="E78" s="17" t="s">
        <v>51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5">
        <v>406</v>
      </c>
      <c r="L78" s="18">
        <v>65.06</v>
      </c>
    </row>
    <row r="79" spans="1:12" ht="14.4">
      <c r="A79" s="19"/>
      <c r="B79" s="20"/>
      <c r="C79" s="21"/>
      <c r="D79" s="25" t="s">
        <v>26</v>
      </c>
      <c r="E79" s="23" t="s">
        <v>27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6">
        <v>1167</v>
      </c>
      <c r="L79" s="24">
        <v>1.88</v>
      </c>
    </row>
    <row r="80" spans="1:12" ht="14.4">
      <c r="A80" s="19"/>
      <c r="B80" s="20"/>
      <c r="C80" s="21"/>
      <c r="D80" s="25" t="s">
        <v>28</v>
      </c>
      <c r="E80" s="23" t="s">
        <v>45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6">
        <v>701.1</v>
      </c>
      <c r="L80" s="24">
        <v>3</v>
      </c>
    </row>
    <row r="81" spans="1:12" ht="14.4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6"/>
      <c r="L81" s="24"/>
    </row>
    <row r="82" spans="1:12" ht="14.4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6"/>
      <c r="L82" s="24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4.4">
      <c r="A84" s="26"/>
      <c r="B84" s="27"/>
      <c r="C84" s="28"/>
      <c r="D84" s="29" t="s">
        <v>29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7"/>
      <c r="L84" s="31">
        <f>SUM(L78:L83)</f>
        <v>69.94</v>
      </c>
    </row>
    <row r="85" spans="1:12" ht="14.4">
      <c r="A85" s="32">
        <f>A78</f>
        <v>1</v>
      </c>
      <c r="B85" s="33">
        <f>B78</f>
        <v>5</v>
      </c>
      <c r="C85" s="34" t="s">
        <v>30</v>
      </c>
      <c r="D85" s="25" t="s">
        <v>31</v>
      </c>
      <c r="E85" s="23"/>
      <c r="F85" s="24"/>
      <c r="G85" s="24"/>
      <c r="H85" s="24"/>
      <c r="I85" s="24"/>
      <c r="J85" s="24"/>
      <c r="K85" s="46"/>
      <c r="L85" s="24"/>
    </row>
    <row r="86" spans="1:12" ht="14.4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5" t="s">
        <v>33</v>
      </c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5" t="s">
        <v>34</v>
      </c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19"/>
      <c r="B89" s="20"/>
      <c r="C89" s="21"/>
      <c r="D89" s="25" t="s">
        <v>35</v>
      </c>
      <c r="E89" s="23"/>
      <c r="F89" s="24"/>
      <c r="G89" s="24"/>
      <c r="H89" s="24"/>
      <c r="I89" s="24"/>
      <c r="J89" s="24"/>
      <c r="K89" s="46"/>
      <c r="L89" s="24"/>
    </row>
    <row r="90" spans="1:12" ht="14.4">
      <c r="A90" s="19"/>
      <c r="B90" s="20"/>
      <c r="C90" s="21"/>
      <c r="D90" s="25" t="s">
        <v>36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6"/>
      <c r="L91" s="24"/>
    </row>
    <row r="92" spans="1:12" ht="14.4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4.4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26"/>
      <c r="B94" s="27"/>
      <c r="C94" s="28"/>
      <c r="D94" s="29" t="s">
        <v>29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7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4" t="s">
        <v>38</v>
      </c>
      <c r="D95" s="55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69.94</v>
      </c>
    </row>
    <row r="96" spans="1:12" ht="14.4">
      <c r="A96" s="13">
        <v>2</v>
      </c>
      <c r="B96" s="14">
        <v>1</v>
      </c>
      <c r="C96" s="15" t="s">
        <v>24</v>
      </c>
      <c r="D96" s="16" t="s">
        <v>25</v>
      </c>
      <c r="E96" s="17" t="s">
        <v>41</v>
      </c>
      <c r="F96" s="18">
        <v>240</v>
      </c>
      <c r="G96" s="18">
        <v>19.2</v>
      </c>
      <c r="H96" s="18">
        <v>9.6</v>
      </c>
      <c r="I96" s="18">
        <v>93.6</v>
      </c>
      <c r="J96" s="18">
        <v>525.6</v>
      </c>
      <c r="K96" s="45">
        <v>381</v>
      </c>
      <c r="L96" s="18">
        <v>76.260000000000005</v>
      </c>
    </row>
    <row r="97" spans="1:12" ht="14.4">
      <c r="A97" s="19"/>
      <c r="B97" s="20"/>
      <c r="C97" s="21"/>
      <c r="D97" s="25" t="s">
        <v>26</v>
      </c>
      <c r="E97" s="23" t="s">
        <v>27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6">
        <v>1167</v>
      </c>
      <c r="L97" s="24">
        <v>1.88</v>
      </c>
    </row>
    <row r="98" spans="1:12" ht="14.4">
      <c r="A98" s="19"/>
      <c r="B98" s="20"/>
      <c r="C98" s="21"/>
      <c r="D98" s="25" t="s">
        <v>28</v>
      </c>
      <c r="E98" s="23" t="s">
        <v>45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6">
        <v>701.1</v>
      </c>
      <c r="L98" s="24">
        <v>3</v>
      </c>
    </row>
    <row r="99" spans="1:12" ht="14.4">
      <c r="A99" s="19"/>
      <c r="B99" s="20"/>
      <c r="C99" s="21"/>
      <c r="D99" s="25"/>
      <c r="E99" s="23"/>
      <c r="F99" s="24"/>
      <c r="G99" s="24"/>
      <c r="H99" s="24"/>
      <c r="I99" s="24"/>
      <c r="J99" s="24"/>
      <c r="K99" s="46"/>
      <c r="L99" s="24"/>
    </row>
    <row r="100" spans="1:12" ht="14.4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6"/>
      <c r="L100" s="24"/>
    </row>
    <row r="101" spans="1:12" ht="14.4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6"/>
      <c r="L101" s="24"/>
    </row>
    <row r="102" spans="1:12" ht="14.4">
      <c r="A102" s="26"/>
      <c r="B102" s="27"/>
      <c r="C102" s="28"/>
      <c r="D102" s="29" t="s">
        <v>29</v>
      </c>
      <c r="E102" s="30"/>
      <c r="F102" s="31">
        <f>SUM(F96:F101)</f>
        <v>500</v>
      </c>
      <c r="G102" s="31">
        <f>SUM(G96:G101)</f>
        <v>25.82</v>
      </c>
      <c r="H102" s="31">
        <f>SUM(H96:H101)</f>
        <v>12.3</v>
      </c>
      <c r="I102" s="31">
        <f>SUM(I96:I101)</f>
        <v>133.69999999999999</v>
      </c>
      <c r="J102" s="31">
        <f>SUM(J96:J101)</f>
        <v>746</v>
      </c>
      <c r="K102" s="47"/>
      <c r="L102" s="31">
        <f>SUM(L96:L101)</f>
        <v>81.14</v>
      </c>
    </row>
    <row r="103" spans="1:12" ht="14.4">
      <c r="A103" s="32">
        <f>A96</f>
        <v>2</v>
      </c>
      <c r="B103" s="33">
        <f>B96</f>
        <v>1</v>
      </c>
      <c r="C103" s="34" t="s">
        <v>30</v>
      </c>
      <c r="D103" s="25" t="s">
        <v>31</v>
      </c>
      <c r="E103" s="23"/>
      <c r="F103" s="24"/>
      <c r="G103" s="24"/>
      <c r="H103" s="24"/>
      <c r="I103" s="24"/>
      <c r="J103" s="24"/>
      <c r="K103" s="46"/>
      <c r="L103" s="24"/>
    </row>
    <row r="104" spans="1:12" ht="14.4">
      <c r="A104" s="19"/>
      <c r="B104" s="20"/>
      <c r="C104" s="21"/>
      <c r="D104" s="25" t="s">
        <v>32</v>
      </c>
      <c r="E104" s="23"/>
      <c r="F104" s="24"/>
      <c r="G104" s="24"/>
      <c r="H104" s="24"/>
      <c r="I104" s="24"/>
      <c r="J104" s="24"/>
      <c r="K104" s="46"/>
      <c r="L104" s="24"/>
    </row>
    <row r="105" spans="1:12" ht="14.4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5" t="s">
        <v>34</v>
      </c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5" t="s">
        <v>35</v>
      </c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19"/>
      <c r="B108" s="20"/>
      <c r="C108" s="21"/>
      <c r="D108" s="25" t="s">
        <v>36</v>
      </c>
      <c r="E108" s="23"/>
      <c r="F108" s="24"/>
      <c r="G108" s="24"/>
      <c r="H108" s="24"/>
      <c r="I108" s="24"/>
      <c r="J108" s="24"/>
      <c r="K108" s="46"/>
      <c r="L108" s="24"/>
    </row>
    <row r="109" spans="1:12" ht="14.4">
      <c r="A109" s="19"/>
      <c r="B109" s="20"/>
      <c r="C109" s="21"/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4.4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4.4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6"/>
      <c r="L111" s="24"/>
    </row>
    <row r="112" spans="1:12" ht="14.4">
      <c r="A112" s="26"/>
      <c r="B112" s="27"/>
      <c r="C112" s="28"/>
      <c r="D112" s="29" t="s">
        <v>29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7"/>
      <c r="L112" s="31">
        <f t="shared" ref="L112" si="37">SUM(L103:L111)</f>
        <v>0</v>
      </c>
    </row>
    <row r="113" spans="1:12" ht="14.4">
      <c r="A113" s="35">
        <f>A96</f>
        <v>2</v>
      </c>
      <c r="B113" s="36">
        <f>B96</f>
        <v>1</v>
      </c>
      <c r="C113" s="54" t="s">
        <v>38</v>
      </c>
      <c r="D113" s="55"/>
      <c r="E113" s="37"/>
      <c r="F113" s="38">
        <f>F102+F112</f>
        <v>500</v>
      </c>
      <c r="G113" s="38">
        <f t="shared" ref="G113" si="38">G102+G112</f>
        <v>25.82</v>
      </c>
      <c r="H113" s="38">
        <f t="shared" ref="H113" si="39">H102+H112</f>
        <v>12.3</v>
      </c>
      <c r="I113" s="38">
        <f t="shared" ref="I113" si="40">I102+I112</f>
        <v>133.69999999999999</v>
      </c>
      <c r="J113" s="38">
        <f t="shared" ref="J113:L113" si="41">J102+J112</f>
        <v>746</v>
      </c>
      <c r="K113" s="38"/>
      <c r="L113" s="38">
        <f t="shared" si="41"/>
        <v>81.14</v>
      </c>
    </row>
    <row r="114" spans="1:12" ht="14.4">
      <c r="A114" s="39">
        <v>2</v>
      </c>
      <c r="B114" s="20">
        <v>2</v>
      </c>
      <c r="C114" s="15" t="s">
        <v>24</v>
      </c>
      <c r="D114" s="16" t="s">
        <v>25</v>
      </c>
      <c r="E114" s="17" t="s">
        <v>52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5">
        <v>795</v>
      </c>
      <c r="L114" s="18">
        <v>64.37</v>
      </c>
    </row>
    <row r="115" spans="1:12" ht="14.4">
      <c r="A115" s="39"/>
      <c r="B115" s="20"/>
      <c r="C115" s="21"/>
      <c r="D115" s="25" t="s">
        <v>26</v>
      </c>
      <c r="E115" s="23" t="s">
        <v>42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6">
        <v>1096</v>
      </c>
      <c r="L115" s="24">
        <v>7.43</v>
      </c>
    </row>
    <row r="116" spans="1:12" ht="14.4">
      <c r="A116" s="39"/>
      <c r="B116" s="20"/>
      <c r="C116" s="21"/>
      <c r="D116" s="25" t="s">
        <v>28</v>
      </c>
      <c r="E116" s="23" t="s">
        <v>45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6">
        <v>701.1</v>
      </c>
      <c r="L116" s="24">
        <v>3</v>
      </c>
    </row>
    <row r="117" spans="1:12" ht="14.4">
      <c r="A117" s="39"/>
      <c r="B117" s="20"/>
      <c r="C117" s="21"/>
      <c r="D117" s="25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6"/>
      <c r="L118" s="24"/>
    </row>
    <row r="119" spans="1:12" ht="14.4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6"/>
      <c r="L119" s="24"/>
    </row>
    <row r="120" spans="1:12" ht="14.4">
      <c r="A120" s="40"/>
      <c r="B120" s="27"/>
      <c r="C120" s="28"/>
      <c r="D120" s="29" t="s">
        <v>29</v>
      </c>
      <c r="E120" s="30"/>
      <c r="F120" s="31">
        <f>SUM(F114:F119)</f>
        <v>550</v>
      </c>
      <c r="G120" s="31">
        <f>SUM(G114:G119)</f>
        <v>29.43</v>
      </c>
      <c r="H120" s="31">
        <f>SUM(H114:H119)</f>
        <v>20.41</v>
      </c>
      <c r="I120" s="31">
        <f>SUM(I114:I119)</f>
        <v>79.22</v>
      </c>
      <c r="J120" s="31">
        <f>SUM(J114:J119)</f>
        <v>628.65</v>
      </c>
      <c r="K120" s="47"/>
      <c r="L120" s="31">
        <f>SUM(L114:L119)</f>
        <v>74.800000000000011</v>
      </c>
    </row>
    <row r="121" spans="1:12" ht="14.4">
      <c r="A121" s="33">
        <f>A114</f>
        <v>2</v>
      </c>
      <c r="B121" s="33">
        <f>B114</f>
        <v>2</v>
      </c>
      <c r="C121" s="34" t="s">
        <v>30</v>
      </c>
      <c r="D121" s="25" t="s">
        <v>31</v>
      </c>
      <c r="E121" s="23"/>
      <c r="F121" s="24"/>
      <c r="G121" s="24"/>
      <c r="H121" s="24"/>
      <c r="I121" s="24"/>
      <c r="J121" s="24"/>
      <c r="K121" s="46"/>
      <c r="L121" s="24"/>
    </row>
    <row r="122" spans="1:12" ht="14.4">
      <c r="A122" s="39"/>
      <c r="B122" s="20"/>
      <c r="C122" s="21"/>
      <c r="D122" s="25" t="s">
        <v>32</v>
      </c>
      <c r="E122" s="23"/>
      <c r="F122" s="24"/>
      <c r="G122" s="24"/>
      <c r="H122" s="24"/>
      <c r="I122" s="24"/>
      <c r="J122" s="24"/>
      <c r="K122" s="46"/>
      <c r="L122" s="24"/>
    </row>
    <row r="123" spans="1:12" ht="14.4">
      <c r="A123" s="39"/>
      <c r="B123" s="20"/>
      <c r="C123" s="21"/>
      <c r="D123" s="25" t="s">
        <v>33</v>
      </c>
      <c r="E123" s="23"/>
      <c r="F123" s="24"/>
      <c r="G123" s="24"/>
      <c r="H123" s="24"/>
      <c r="I123" s="24"/>
      <c r="J123" s="24"/>
      <c r="K123" s="46"/>
      <c r="L123" s="24"/>
    </row>
    <row r="124" spans="1:12" ht="14.4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5" t="s">
        <v>35</v>
      </c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5" t="s">
        <v>36</v>
      </c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39"/>
      <c r="B127" s="20"/>
      <c r="C127" s="21"/>
      <c r="D127" s="25" t="s">
        <v>37</v>
      </c>
      <c r="E127" s="23"/>
      <c r="F127" s="24"/>
      <c r="G127" s="24"/>
      <c r="H127" s="24"/>
      <c r="I127" s="24"/>
      <c r="J127" s="24"/>
      <c r="K127" s="46"/>
      <c r="L127" s="24"/>
    </row>
    <row r="128" spans="1:12" ht="14.4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6"/>
      <c r="L129" s="24"/>
    </row>
    <row r="130" spans="1:12" ht="14.4">
      <c r="A130" s="40"/>
      <c r="B130" s="27"/>
      <c r="C130" s="28"/>
      <c r="D130" s="29" t="s">
        <v>29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7"/>
      <c r="L130" s="31">
        <f t="shared" ref="L130" si="43">SUM(L121:L129)</f>
        <v>0</v>
      </c>
    </row>
    <row r="131" spans="1:12" ht="14.4">
      <c r="A131" s="41">
        <f>A114</f>
        <v>2</v>
      </c>
      <c r="B131" s="41">
        <f>B114</f>
        <v>2</v>
      </c>
      <c r="C131" s="54" t="s">
        <v>38</v>
      </c>
      <c r="D131" s="55"/>
      <c r="E131" s="37"/>
      <c r="F131" s="38">
        <f>F120+F130</f>
        <v>550</v>
      </c>
      <c r="G131" s="38">
        <f t="shared" ref="G131" si="44">G120+G130</f>
        <v>29.43</v>
      </c>
      <c r="H131" s="38">
        <f t="shared" ref="H131" si="45">H120+H130</f>
        <v>20.41</v>
      </c>
      <c r="I131" s="38">
        <f t="shared" ref="I131" si="46">I120+I130</f>
        <v>79.22</v>
      </c>
      <c r="J131" s="38">
        <f t="shared" ref="J131:L131" si="47">J120+J130</f>
        <v>628.65</v>
      </c>
      <c r="K131" s="38"/>
      <c r="L131" s="38">
        <f t="shared" si="47"/>
        <v>74.800000000000011</v>
      </c>
    </row>
    <row r="132" spans="1:12" ht="26.4">
      <c r="A132" s="13">
        <v>2</v>
      </c>
      <c r="B132" s="14">
        <v>3</v>
      </c>
      <c r="C132" s="15" t="s">
        <v>24</v>
      </c>
      <c r="D132" s="16" t="s">
        <v>25</v>
      </c>
      <c r="E132" s="17" t="s">
        <v>53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5">
        <v>406</v>
      </c>
      <c r="L132" s="18">
        <v>59.53</v>
      </c>
    </row>
    <row r="133" spans="1:12" ht="14.4">
      <c r="A133" s="19"/>
      <c r="B133" s="20"/>
      <c r="C133" s="21"/>
      <c r="D133" s="25" t="s">
        <v>26</v>
      </c>
      <c r="E133" s="23" t="s">
        <v>27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6">
        <v>1167</v>
      </c>
      <c r="L133" s="24">
        <v>1.88</v>
      </c>
    </row>
    <row r="134" spans="1:12" ht="15.75" customHeight="1">
      <c r="A134" s="19"/>
      <c r="B134" s="20"/>
      <c r="C134" s="21"/>
      <c r="D134" s="25" t="s">
        <v>28</v>
      </c>
      <c r="E134" s="23" t="s">
        <v>45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6">
        <v>701.1</v>
      </c>
      <c r="L134" s="24">
        <v>3</v>
      </c>
    </row>
    <row r="135" spans="1:12" ht="14.4">
      <c r="A135" s="19"/>
      <c r="B135" s="20"/>
      <c r="C135" s="21"/>
      <c r="D135" s="25" t="s">
        <v>56</v>
      </c>
      <c r="E135" s="23" t="s">
        <v>57</v>
      </c>
      <c r="F135" s="24">
        <v>70</v>
      </c>
      <c r="G135" s="24">
        <v>0.6</v>
      </c>
      <c r="H135" s="24">
        <v>0.1</v>
      </c>
      <c r="I135" s="24">
        <v>3.2</v>
      </c>
      <c r="J135" s="24">
        <v>13.5</v>
      </c>
      <c r="K135" s="46">
        <v>91</v>
      </c>
      <c r="L135" s="24">
        <v>17.600000000000001</v>
      </c>
    </row>
    <row r="136" spans="1:12" ht="14.4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4.4">
      <c r="A138" s="26"/>
      <c r="B138" s="27"/>
      <c r="C138" s="28"/>
      <c r="D138" s="29" t="s">
        <v>29</v>
      </c>
      <c r="E138" s="30"/>
      <c r="F138" s="31">
        <f>SUM(F132:F137)</f>
        <v>620</v>
      </c>
      <c r="G138" s="31">
        <f>SUM(G132:G137)</f>
        <v>33.72</v>
      </c>
      <c r="H138" s="31">
        <f>SUM(H132:H137)</f>
        <v>18.64</v>
      </c>
      <c r="I138" s="31">
        <f>SUM(I132:I137)</f>
        <v>83.79</v>
      </c>
      <c r="J138" s="31">
        <f>SUM(J132:J137)</f>
        <v>641.6</v>
      </c>
      <c r="K138" s="47"/>
      <c r="L138" s="31">
        <f>SUM(L132:L137)</f>
        <v>82.009999999999991</v>
      </c>
    </row>
    <row r="139" spans="1:12" ht="14.4">
      <c r="A139" s="32">
        <f>A132</f>
        <v>2</v>
      </c>
      <c r="B139" s="33">
        <f>B132</f>
        <v>3</v>
      </c>
      <c r="C139" s="34" t="s">
        <v>30</v>
      </c>
      <c r="D139" s="25" t="s">
        <v>31</v>
      </c>
      <c r="E139" s="23"/>
      <c r="F139" s="24"/>
      <c r="G139" s="24"/>
      <c r="H139" s="24"/>
      <c r="I139" s="24"/>
      <c r="J139" s="24"/>
      <c r="K139" s="46"/>
      <c r="L139" s="24"/>
    </row>
    <row r="140" spans="1:12" ht="14.4">
      <c r="A140" s="19"/>
      <c r="B140" s="20"/>
      <c r="C140" s="21"/>
      <c r="D140" s="25" t="s">
        <v>32</v>
      </c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33</v>
      </c>
      <c r="E141" s="23"/>
      <c r="F141" s="24"/>
      <c r="G141" s="24"/>
      <c r="H141" s="24"/>
      <c r="I141" s="24"/>
      <c r="J141" s="24"/>
      <c r="K141" s="46"/>
      <c r="L141" s="24"/>
    </row>
    <row r="142" spans="1:12" ht="14.4">
      <c r="A142" s="19"/>
      <c r="B142" s="20"/>
      <c r="C142" s="21"/>
      <c r="D142" s="25" t="s">
        <v>34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5" t="s">
        <v>36</v>
      </c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5" t="s">
        <v>37</v>
      </c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4.4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4.4">
      <c r="A148" s="26"/>
      <c r="B148" s="27"/>
      <c r="C148" s="28"/>
      <c r="D148" s="29" t="s">
        <v>29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7"/>
      <c r="L148" s="31">
        <f t="shared" ref="L148" si="49">SUM(L139:L147)</f>
        <v>0</v>
      </c>
    </row>
    <row r="149" spans="1:12" ht="14.4">
      <c r="A149" s="35">
        <f>A132</f>
        <v>2</v>
      </c>
      <c r="B149" s="36">
        <f>B132</f>
        <v>3</v>
      </c>
      <c r="C149" s="54" t="s">
        <v>38</v>
      </c>
      <c r="D149" s="55"/>
      <c r="E149" s="37"/>
      <c r="F149" s="38">
        <f>F138+F148</f>
        <v>620</v>
      </c>
      <c r="G149" s="38">
        <f t="shared" ref="G149" si="50">G138+G148</f>
        <v>33.72</v>
      </c>
      <c r="H149" s="38">
        <f t="shared" ref="H149" si="51">H138+H148</f>
        <v>18.64</v>
      </c>
      <c r="I149" s="38">
        <f t="shared" ref="I149" si="52">I138+I148</f>
        <v>83.79</v>
      </c>
      <c r="J149" s="38">
        <f t="shared" ref="J149:L149" si="53">J138+J148</f>
        <v>641.6</v>
      </c>
      <c r="K149" s="38"/>
      <c r="L149" s="38">
        <f t="shared" si="53"/>
        <v>82.009999999999991</v>
      </c>
    </row>
    <row r="150" spans="1:12" ht="14.4">
      <c r="A150" s="13">
        <v>2</v>
      </c>
      <c r="B150" s="14">
        <v>4</v>
      </c>
      <c r="C150" s="15" t="s">
        <v>24</v>
      </c>
      <c r="D150" s="16" t="s">
        <v>25</v>
      </c>
      <c r="E150" s="17" t="s">
        <v>54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5">
        <v>638</v>
      </c>
      <c r="L150" s="18">
        <v>40.44</v>
      </c>
    </row>
    <row r="151" spans="1:12" ht="14.4">
      <c r="A151" s="19"/>
      <c r="B151" s="20"/>
      <c r="C151" s="21"/>
      <c r="D151" s="25" t="s">
        <v>26</v>
      </c>
      <c r="E151" s="23" t="s">
        <v>27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6">
        <v>1167</v>
      </c>
      <c r="L151" s="24">
        <v>1.88</v>
      </c>
    </row>
    <row r="152" spans="1:12" ht="14.4">
      <c r="A152" s="19"/>
      <c r="B152" s="20"/>
      <c r="C152" s="21"/>
      <c r="D152" s="25" t="s">
        <v>28</v>
      </c>
      <c r="E152" s="23" t="s">
        <v>45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6">
        <v>701.1</v>
      </c>
      <c r="L152" s="24">
        <v>3</v>
      </c>
    </row>
    <row r="153" spans="1:12" ht="14.4">
      <c r="A153" s="19"/>
      <c r="B153" s="20"/>
      <c r="C153" s="21"/>
      <c r="D153" s="25" t="s">
        <v>47</v>
      </c>
      <c r="E153" s="23" t="s">
        <v>44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6">
        <v>119</v>
      </c>
      <c r="L153" s="24">
        <v>15</v>
      </c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29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7"/>
      <c r="L156" s="31">
        <f>SUM(L150:L155)</f>
        <v>60.32</v>
      </c>
    </row>
    <row r="157" spans="1:12" ht="14.4">
      <c r="A157" s="32">
        <f>A150</f>
        <v>2</v>
      </c>
      <c r="B157" s="33">
        <f>B150</f>
        <v>4</v>
      </c>
      <c r="C157" s="34" t="s">
        <v>30</v>
      </c>
      <c r="D157" s="25" t="s">
        <v>31</v>
      </c>
      <c r="E157" s="23"/>
      <c r="F157" s="24"/>
      <c r="G157" s="24"/>
      <c r="H157" s="24"/>
      <c r="I157" s="24"/>
      <c r="J157" s="24"/>
      <c r="K157" s="46"/>
      <c r="L157" s="24"/>
    </row>
    <row r="158" spans="1:12" ht="14.4">
      <c r="A158" s="19"/>
      <c r="B158" s="20"/>
      <c r="C158" s="21"/>
      <c r="D158" s="25" t="s">
        <v>32</v>
      </c>
      <c r="E158" s="23"/>
      <c r="F158" s="24"/>
      <c r="G158" s="24"/>
      <c r="H158" s="24"/>
      <c r="I158" s="24"/>
      <c r="J158" s="24"/>
      <c r="K158" s="46"/>
      <c r="L158" s="24"/>
    </row>
    <row r="159" spans="1:12" ht="14.4">
      <c r="A159" s="19"/>
      <c r="B159" s="20"/>
      <c r="C159" s="21"/>
      <c r="D159" s="25" t="s">
        <v>33</v>
      </c>
      <c r="E159" s="23"/>
      <c r="F159" s="24"/>
      <c r="G159" s="24"/>
      <c r="H159" s="24"/>
      <c r="I159" s="24"/>
      <c r="J159" s="24"/>
      <c r="K159" s="46"/>
      <c r="L159" s="24"/>
    </row>
    <row r="160" spans="1:12" ht="14.4">
      <c r="A160" s="19"/>
      <c r="B160" s="20"/>
      <c r="C160" s="21"/>
      <c r="D160" s="25" t="s">
        <v>34</v>
      </c>
      <c r="E160" s="23"/>
      <c r="F160" s="24"/>
      <c r="G160" s="24"/>
      <c r="H160" s="24"/>
      <c r="I160" s="24"/>
      <c r="J160" s="24"/>
      <c r="K160" s="46"/>
      <c r="L160" s="24"/>
    </row>
    <row r="161" spans="1:12" ht="14.4">
      <c r="A161" s="19"/>
      <c r="B161" s="20"/>
      <c r="C161" s="21"/>
      <c r="D161" s="25" t="s">
        <v>35</v>
      </c>
      <c r="E161" s="23"/>
      <c r="F161" s="24"/>
      <c r="G161" s="24"/>
      <c r="H161" s="24"/>
      <c r="I161" s="24"/>
      <c r="J161" s="24"/>
      <c r="K161" s="46"/>
      <c r="L161" s="24"/>
    </row>
    <row r="162" spans="1:12" ht="14.4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5" t="s">
        <v>37</v>
      </c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6"/>
      <c r="L165" s="24"/>
    </row>
    <row r="166" spans="1:12" ht="14.4">
      <c r="A166" s="26"/>
      <c r="B166" s="27"/>
      <c r="C166" s="28"/>
      <c r="D166" s="29" t="s">
        <v>29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7"/>
      <c r="L166" s="31">
        <f t="shared" ref="L166" si="55">SUM(L157:L165)</f>
        <v>0</v>
      </c>
    </row>
    <row r="167" spans="1:12" ht="14.4">
      <c r="A167" s="35">
        <f>A150</f>
        <v>2</v>
      </c>
      <c r="B167" s="36">
        <f>B150</f>
        <v>4</v>
      </c>
      <c r="C167" s="54" t="s">
        <v>38</v>
      </c>
      <c r="D167" s="55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60.32</v>
      </c>
    </row>
    <row r="168" spans="1:12" ht="26.4">
      <c r="A168" s="13">
        <v>2</v>
      </c>
      <c r="B168" s="14">
        <v>5</v>
      </c>
      <c r="C168" s="15" t="s">
        <v>24</v>
      </c>
      <c r="D168" s="16" t="s">
        <v>25</v>
      </c>
      <c r="E168" s="17" t="s">
        <v>55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5">
        <v>406</v>
      </c>
      <c r="L168" s="18">
        <v>71.42</v>
      </c>
    </row>
    <row r="169" spans="1:12" ht="14.4">
      <c r="A169" s="19"/>
      <c r="B169" s="20"/>
      <c r="C169" s="21"/>
      <c r="D169" s="25" t="s">
        <v>26</v>
      </c>
      <c r="E169" s="23" t="s">
        <v>40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6">
        <v>382</v>
      </c>
      <c r="L169" s="24">
        <v>12.13</v>
      </c>
    </row>
    <row r="170" spans="1:12" ht="14.4">
      <c r="A170" s="19"/>
      <c r="B170" s="20"/>
      <c r="C170" s="21"/>
      <c r="D170" s="25" t="s">
        <v>28</v>
      </c>
      <c r="E170" s="23" t="s">
        <v>45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6">
        <v>701.1</v>
      </c>
      <c r="L170" s="24">
        <v>3</v>
      </c>
    </row>
    <row r="171" spans="1:12" ht="14.4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6"/>
      <c r="L171" s="24"/>
    </row>
    <row r="172" spans="1:12" ht="14.4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.75" customHeight="1">
      <c r="A174" s="26"/>
      <c r="B174" s="27"/>
      <c r="C174" s="28"/>
      <c r="D174" s="29" t="s">
        <v>29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7"/>
      <c r="L174" s="31">
        <f>SUM(L168:L173)</f>
        <v>86.55</v>
      </c>
    </row>
    <row r="175" spans="1:12" ht="14.4">
      <c r="A175" s="32">
        <f>A168</f>
        <v>2</v>
      </c>
      <c r="B175" s="33">
        <f>B168</f>
        <v>5</v>
      </c>
      <c r="C175" s="34" t="s">
        <v>30</v>
      </c>
      <c r="D175" s="25" t="s">
        <v>31</v>
      </c>
      <c r="E175" s="23"/>
      <c r="F175" s="24"/>
      <c r="G175" s="24"/>
      <c r="H175" s="24"/>
      <c r="I175" s="24"/>
      <c r="J175" s="24"/>
      <c r="K175" s="46"/>
      <c r="L175" s="24"/>
    </row>
    <row r="176" spans="1:12" ht="14.4">
      <c r="A176" s="19"/>
      <c r="B176" s="20"/>
      <c r="C176" s="21"/>
      <c r="D176" s="25" t="s">
        <v>32</v>
      </c>
      <c r="E176" s="23"/>
      <c r="F176" s="24"/>
      <c r="G176" s="24"/>
      <c r="H176" s="24"/>
      <c r="I176" s="24"/>
      <c r="J176" s="24"/>
      <c r="K176" s="46"/>
      <c r="L176" s="24"/>
    </row>
    <row r="177" spans="1:12" ht="14.4">
      <c r="A177" s="19"/>
      <c r="B177" s="20"/>
      <c r="C177" s="21"/>
      <c r="D177" s="25" t="s">
        <v>33</v>
      </c>
      <c r="E177" s="23"/>
      <c r="F177" s="24"/>
      <c r="G177" s="24"/>
      <c r="H177" s="24"/>
      <c r="I177" s="24"/>
      <c r="J177" s="24"/>
      <c r="K177" s="46"/>
      <c r="L177" s="24"/>
    </row>
    <row r="178" spans="1:12" ht="14.4">
      <c r="A178" s="19"/>
      <c r="B178" s="20"/>
      <c r="C178" s="21"/>
      <c r="D178" s="25" t="s">
        <v>34</v>
      </c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35</v>
      </c>
      <c r="E179" s="23"/>
      <c r="F179" s="24"/>
      <c r="G179" s="24"/>
      <c r="H179" s="24"/>
      <c r="I179" s="24"/>
      <c r="J179" s="24"/>
      <c r="K179" s="46"/>
      <c r="L179" s="24"/>
    </row>
    <row r="180" spans="1:12" ht="14.4">
      <c r="A180" s="19"/>
      <c r="B180" s="20"/>
      <c r="C180" s="21"/>
      <c r="D180" s="25" t="s">
        <v>36</v>
      </c>
      <c r="E180" s="23"/>
      <c r="F180" s="24"/>
      <c r="G180" s="24"/>
      <c r="H180" s="24"/>
      <c r="I180" s="24"/>
      <c r="J180" s="24"/>
      <c r="K180" s="46"/>
      <c r="L180" s="24"/>
    </row>
    <row r="181" spans="1:12" ht="14.4">
      <c r="A181" s="19"/>
      <c r="B181" s="20"/>
      <c r="C181" s="21"/>
      <c r="D181" s="25" t="s">
        <v>37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4.4">
      <c r="A184" s="26"/>
      <c r="B184" s="27"/>
      <c r="C184" s="28"/>
      <c r="D184" s="29" t="s">
        <v>29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7"/>
      <c r="L184" s="31">
        <f t="shared" ref="L184" si="61">SUM(L175:L183)</f>
        <v>0</v>
      </c>
    </row>
    <row r="185" spans="1:12" ht="14.4">
      <c r="A185" s="35">
        <f>A168</f>
        <v>2</v>
      </c>
      <c r="B185" s="36">
        <f>B168</f>
        <v>5</v>
      </c>
      <c r="C185" s="54" t="s">
        <v>38</v>
      </c>
      <c r="D185" s="55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86.55</v>
      </c>
    </row>
    <row r="186" spans="1:12">
      <c r="A186" s="48"/>
      <c r="B186" s="49"/>
      <c r="C186" s="56" t="s">
        <v>39</v>
      </c>
      <c r="D186" s="56"/>
      <c r="E186" s="56"/>
      <c r="F186" s="50">
        <f>(F23+F41+F59+F77+F95+F113+F131+F149+F167+F185)/(IF(F23=0,0,1)+IF(F41=0,0,1)+IF(F59=0,0,1)+IF(F77=0,0,1)+IF(F95=0,0,1)+IF(F113=0,0,1)+IF(F131=0,0,1)+IF(F149=0,0,1)+IF(F167=0,0,1)+IF(F185=0,0,1))</f>
        <v>553</v>
      </c>
      <c r="G186" s="50">
        <f>(G23+G41+G59+G77+G95+G113+G131+G149+G167+G185)/(IF(G23=0,0,1)+IF(G41=0,0,1)+IF(G59=0,0,1)+IF(G77=0,0,1)+IF(G95=0,0,1)+IF(G113=0,0,1)+IF(G131=0,0,1)+IF(G149=0,0,1)+IF(G167=0,0,1)+IF(G185=0,0,1))</f>
        <v>29.678000000000004</v>
      </c>
      <c r="H186" s="50">
        <f>(H23+H41+H59+H77+H95+H113+H131+H149+H167+H185)/(IF(H23=0,0,1)+IF(H41=0,0,1)+IF(H59=0,0,1)+IF(H77=0,0,1)+IF(H95=0,0,1)+IF(H113=0,0,1)+IF(H131=0,0,1)+IF(H149=0,0,1)+IF(H167=0,0,1)+IF(H185=0,0,1))</f>
        <v>21.247999999999998</v>
      </c>
      <c r="I186" s="50">
        <f>(I23+I41+I59+I77+I95+I113+I131+I149+I167+I185)/(IF(I23=0,0,1)+IF(I41=0,0,1)+IF(I59=0,0,1)+IF(I77=0,0,1)+IF(I95=0,0,1)+IF(I113=0,0,1)+IF(I131=0,0,1)+IF(I149=0,0,1)+IF(I167=0,0,1)+IF(I185=0,0,1))</f>
        <v>87.10499999999999</v>
      </c>
      <c r="J186" s="50">
        <f>(J23+J41+J59+J77+J95+J113+J131+J149+J167+J185)/(IF(J23=0,0,1)+IF(J41=0,0,1)+IF(J59=0,0,1)+IF(J77=0,0,1)+IF(J95=0,0,1)+IF(J113=0,0,1)+IF(J131=0,0,1)+IF(J149=0,0,1)+IF(J167=0,0,1)+IF(J185=0,0,1))</f>
        <v>663.46899999999994</v>
      </c>
      <c r="K186" s="50"/>
      <c r="L186" s="50">
        <f>(L23+L41+L59+L77+L95+L113+L131+L149+L167+L185)/(IF(L23=0,0,1)+IF(L41=0,0,1)+IF(L59=0,0,1)+IF(L77=0,0,1)+IF(L95=0,0,1)+IF(L113=0,0,1)+IF(L131=0,0,1)+IF(L149=0,0,1)+IF(L167=0,0,1)+IF(L185=0,0,1))</f>
        <v>75.984999999999999</v>
      </c>
    </row>
  </sheetData>
  <mergeCells count="14"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  <mergeCell ref="C1:E1"/>
    <mergeCell ref="H1:K1"/>
    <mergeCell ref="H2:K2"/>
    <mergeCell ref="C23:D23"/>
    <mergeCell ref="C41:D4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Ruzanna Shchanokova</cp:lastModifiedBy>
  <cp:lastPrinted>2025-01-15T12:31:30Z</cp:lastPrinted>
  <dcterms:created xsi:type="dcterms:W3CDTF">2022-05-16T14:23:00Z</dcterms:created>
  <dcterms:modified xsi:type="dcterms:W3CDTF">2025-04-02T18:37:33Z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